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94" i="61"/>
  <c r="AR99" i="30"/>
  <c r="AB61" i="63"/>
  <c r="AB53"/>
  <c r="AQ99" i="26"/>
  <c r="AR99"/>
  <c r="AQ99" i="28"/>
  <c r="AR99"/>
  <c r="AQ99" i="27"/>
  <c r="AB3" i="61"/>
  <c r="AB91" i="62"/>
  <c r="AQ99" i="30"/>
  <c r="AB85" i="63"/>
  <c r="AB69"/>
  <c r="AB78"/>
  <c r="AB44" i="62"/>
  <c r="AB81" i="61"/>
  <c r="AB77"/>
  <c r="AB73"/>
  <c r="AB69"/>
  <c r="AB65"/>
  <c r="AB61"/>
  <c r="AB98"/>
  <c r="AB70"/>
  <c r="AB58"/>
  <c r="AP99" i="30"/>
  <c r="AP99" i="28"/>
  <c r="AO99" i="30"/>
  <c r="AO99" i="27"/>
  <c r="AO99" i="28"/>
  <c r="AO99" i="26"/>
  <c r="AO99" i="24"/>
  <c r="AL99" i="27"/>
  <c r="AL99" i="24"/>
  <c r="AK99" i="30"/>
  <c r="AK99" i="27"/>
  <c r="AK99" i="26"/>
  <c r="AK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F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U95"/>
  <c r="U94"/>
  <c r="U93"/>
  <c r="U92"/>
  <c r="U91"/>
  <c r="U90"/>
  <c r="F90"/>
  <c r="U89"/>
  <c r="U88"/>
  <c r="U87"/>
  <c r="U86"/>
  <c r="U85"/>
  <c r="U84"/>
  <c r="U83"/>
  <c r="U82"/>
  <c r="F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F58"/>
  <c r="U57"/>
  <c r="U56"/>
  <c r="U55"/>
  <c r="U54"/>
  <c r="U53"/>
  <c r="U52"/>
  <c r="U51"/>
  <c r="U50"/>
  <c r="F50"/>
  <c r="U49"/>
  <c r="U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U87"/>
  <c r="U86"/>
  <c r="N86"/>
  <c r="U85"/>
  <c r="U84"/>
  <c r="F84"/>
  <c r="U83"/>
  <c r="N83"/>
  <c r="U82"/>
  <c r="F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F33"/>
  <c r="U32"/>
  <c r="F32"/>
  <c r="U31"/>
  <c r="N31"/>
  <c r="U30"/>
  <c r="F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F73"/>
  <c r="U72"/>
  <c r="N72"/>
  <c r="F72"/>
  <c r="U71"/>
  <c r="U70"/>
  <c r="U69"/>
  <c r="N69"/>
  <c r="U68"/>
  <c r="N68"/>
  <c r="F68"/>
  <c r="U67"/>
  <c r="U66"/>
  <c r="U65"/>
  <c r="N65"/>
  <c r="U64"/>
  <c r="N64"/>
  <c r="F64"/>
  <c r="U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80" i="57" l="1"/>
  <c r="F78"/>
  <c r="F76"/>
  <c r="F74"/>
  <c r="F72"/>
  <c r="F70"/>
  <c r="F68"/>
  <c r="F66"/>
  <c r="F64"/>
  <c r="F62"/>
  <c r="F30"/>
  <c r="F28"/>
  <c r="F26"/>
  <c r="F24"/>
  <c r="F22"/>
  <c r="F20"/>
  <c r="F18"/>
  <c r="F16"/>
  <c r="F14"/>
  <c r="F12"/>
  <c r="F10"/>
  <c r="F8"/>
  <c r="F6"/>
  <c r="F4"/>
  <c r="F96" i="58"/>
  <c r="F94"/>
  <c r="F92"/>
  <c r="F88"/>
  <c r="F86"/>
  <c r="F84"/>
  <c r="F80"/>
  <c r="F78"/>
  <c r="F76"/>
  <c r="F72"/>
  <c r="F70"/>
  <c r="F68"/>
  <c r="F64"/>
  <c r="F62"/>
  <c r="F60"/>
  <c r="F56"/>
  <c r="F54"/>
  <c r="F52"/>
  <c r="F48"/>
  <c r="F46"/>
  <c r="F91" i="55"/>
  <c r="F83"/>
  <c r="F65"/>
  <c r="F27"/>
  <c r="F25"/>
  <c r="F23"/>
  <c r="F15"/>
  <c r="F11"/>
  <c r="F7"/>
  <c r="F69" i="56"/>
  <c r="F67"/>
  <c r="F65"/>
  <c r="F63"/>
  <c r="F39"/>
  <c r="F21"/>
  <c r="F15"/>
  <c r="F13"/>
  <c r="C99" i="57"/>
  <c r="F69"/>
  <c r="F53"/>
  <c r="F45"/>
  <c r="F37"/>
  <c r="F21"/>
  <c r="F13"/>
  <c r="F5"/>
  <c r="B99" i="63"/>
  <c r="F71" i="62"/>
  <c r="F61"/>
  <c r="F55"/>
  <c r="F95" i="55"/>
  <c r="F89"/>
  <c r="F87"/>
  <c r="F81"/>
  <c r="F77"/>
  <c r="F69"/>
  <c r="F63"/>
  <c r="F43"/>
  <c r="F39"/>
  <c r="F17"/>
  <c r="F95" i="56"/>
  <c r="F91"/>
  <c r="F87"/>
  <c r="F83"/>
  <c r="F79"/>
  <c r="F75"/>
  <c r="F71"/>
  <c r="F59"/>
  <c r="F53"/>
  <c r="F51"/>
  <c r="F47"/>
  <c r="F43"/>
  <c r="F37"/>
  <c r="F31"/>
  <c r="F27"/>
  <c r="F23"/>
  <c r="F19"/>
  <c r="F7"/>
  <c r="F95" i="57"/>
  <c r="F85"/>
  <c r="F75"/>
  <c r="F71"/>
  <c r="F65"/>
  <c r="F59"/>
  <c r="F57"/>
  <c r="F49"/>
  <c r="F43"/>
  <c r="F41"/>
  <c r="F31"/>
  <c r="F27"/>
  <c r="F25"/>
  <c r="F17"/>
  <c r="F9"/>
  <c r="F97" i="58"/>
  <c r="F93"/>
  <c r="F89"/>
  <c r="F85"/>
  <c r="F81"/>
  <c r="F77"/>
  <c r="F73"/>
  <c r="F69"/>
  <c r="F67"/>
  <c r="F61"/>
  <c r="F57"/>
  <c r="F51"/>
  <c r="F47"/>
  <c r="F43"/>
  <c r="F37"/>
  <c r="F31"/>
  <c r="F29"/>
  <c r="F25"/>
  <c r="F7"/>
  <c r="F95" i="61"/>
  <c r="F91"/>
  <c r="F85"/>
  <c r="F81"/>
  <c r="F77"/>
  <c r="F69"/>
  <c r="F65"/>
  <c r="F61"/>
  <c r="F55"/>
  <c r="F49"/>
  <c r="F47"/>
  <c r="F41"/>
  <c r="F35"/>
  <c r="F29"/>
  <c r="F21"/>
  <c r="F15"/>
  <c r="F11"/>
  <c r="F5"/>
  <c r="F95" i="62"/>
  <c r="F87"/>
  <c r="F83"/>
  <c r="F73"/>
  <c r="F59"/>
  <c r="F57"/>
  <c r="F53"/>
  <c r="F43"/>
  <c r="F39"/>
  <c r="F29"/>
  <c r="F25"/>
  <c r="F21"/>
  <c r="F13"/>
  <c r="F9"/>
  <c r="F7"/>
  <c r="F89" i="63"/>
  <c r="F85"/>
  <c r="F81"/>
  <c r="F77"/>
  <c r="F73"/>
  <c r="F69"/>
  <c r="F61"/>
  <c r="F57"/>
  <c r="F53"/>
  <c r="F45"/>
  <c r="F37"/>
  <c r="F31"/>
  <c r="F25"/>
  <c r="F21"/>
  <c r="F13"/>
  <c r="F7"/>
  <c r="F93" i="55"/>
  <c r="F85"/>
  <c r="F75"/>
  <c r="F71"/>
  <c r="F67"/>
  <c r="F47"/>
  <c r="F41"/>
  <c r="F35"/>
  <c r="F97" i="56"/>
  <c r="F93"/>
  <c r="F89"/>
  <c r="F85"/>
  <c r="F81"/>
  <c r="F77"/>
  <c r="F73"/>
  <c r="F61"/>
  <c r="F57"/>
  <c r="F55"/>
  <c r="F49"/>
  <c r="F45"/>
  <c r="F41"/>
  <c r="F35"/>
  <c r="F29"/>
  <c r="F25"/>
  <c r="F17"/>
  <c r="F11"/>
  <c r="F9"/>
  <c r="F5"/>
  <c r="F93" i="57"/>
  <c r="F87"/>
  <c r="F81"/>
  <c r="F77"/>
  <c r="F73"/>
  <c r="F67"/>
  <c r="F63"/>
  <c r="F55"/>
  <c r="F51"/>
  <c r="F47"/>
  <c r="F39"/>
  <c r="F35"/>
  <c r="F29"/>
  <c r="F23"/>
  <c r="F19"/>
  <c r="F15"/>
  <c r="F11"/>
  <c r="F7"/>
  <c r="F95" i="58"/>
  <c r="F91"/>
  <c r="F87"/>
  <c r="F83"/>
  <c r="F79"/>
  <c r="F75"/>
  <c r="F71"/>
  <c r="F65"/>
  <c r="F63"/>
  <c r="F55"/>
  <c r="F53"/>
  <c r="F49"/>
  <c r="F45"/>
  <c r="F39"/>
  <c r="F35"/>
  <c r="F33"/>
  <c r="F27"/>
  <c r="F23"/>
  <c r="F19"/>
  <c r="F11"/>
  <c r="F97" i="61"/>
  <c r="F93"/>
  <c r="F83"/>
  <c r="F79"/>
  <c r="F73"/>
  <c r="F71"/>
  <c r="F63"/>
  <c r="F57"/>
  <c r="F53"/>
  <c r="F45"/>
  <c r="F37"/>
  <c r="F31"/>
  <c r="F19"/>
  <c r="F13"/>
  <c r="F7"/>
  <c r="F93" i="62"/>
  <c r="F89"/>
  <c r="F85"/>
  <c r="F79"/>
  <c r="F75"/>
  <c r="F69"/>
  <c r="F63"/>
  <c r="F47"/>
  <c r="F41"/>
  <c r="F37"/>
  <c r="F33"/>
  <c r="F27"/>
  <c r="F23"/>
  <c r="F19"/>
  <c r="F11"/>
  <c r="F5"/>
  <c r="F91" i="63"/>
  <c r="F83"/>
  <c r="F79"/>
  <c r="F71"/>
  <c r="F67"/>
  <c r="F63"/>
  <c r="F55"/>
  <c r="F51"/>
  <c r="F47"/>
  <c r="F41"/>
  <c r="F39"/>
  <c r="F35"/>
  <c r="F29"/>
  <c r="F23"/>
  <c r="F19"/>
  <c r="F15"/>
  <c r="F9"/>
  <c r="F5"/>
  <c r="C99" i="56"/>
  <c r="C99" i="63"/>
  <c r="F60" i="55"/>
  <c r="F49" i="62"/>
  <c r="F45"/>
  <c r="F35"/>
  <c r="F31"/>
  <c r="B99" i="61"/>
  <c r="F79" i="55"/>
  <c r="F33"/>
  <c r="F31"/>
  <c r="C99"/>
  <c r="F19"/>
  <c r="K99" i="66"/>
  <c r="F41" i="58"/>
  <c r="B99"/>
  <c r="F59"/>
  <c r="F89" i="57"/>
  <c r="F33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O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O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0"/>
  <c r="V24"/>
  <c r="V10" i="56"/>
  <c r="O19"/>
  <c r="V26"/>
  <c r="V40"/>
  <c r="N8" i="55"/>
  <c r="F9"/>
  <c r="I99"/>
  <c r="M99"/>
  <c r="G10"/>
  <c r="N12"/>
  <c r="O12" s="1"/>
  <c r="F13"/>
  <c r="N28"/>
  <c r="F29"/>
  <c r="N44"/>
  <c r="F45"/>
  <c r="N60"/>
  <c r="F61"/>
  <c r="O64"/>
  <c r="O80"/>
  <c r="O13" i="56"/>
  <c r="V94" i="55"/>
  <c r="V15" i="56"/>
  <c r="V22"/>
  <c r="O31"/>
  <c r="O38"/>
  <c r="V52"/>
  <c r="V54"/>
  <c r="O70"/>
  <c r="V78"/>
  <c r="V86"/>
  <c r="V5" i="58"/>
  <c r="V21"/>
  <c r="V12" i="55"/>
  <c r="V17"/>
  <c r="V90"/>
  <c r="O18" i="56"/>
  <c r="V27"/>
  <c r="O34"/>
  <c r="O43"/>
  <c r="V48"/>
  <c r="V50"/>
  <c r="B99" i="55"/>
  <c r="F3"/>
  <c r="K99"/>
  <c r="F5"/>
  <c r="O19"/>
  <c r="N20"/>
  <c r="O20" s="1"/>
  <c r="F21"/>
  <c r="N36"/>
  <c r="F37"/>
  <c r="G50"/>
  <c r="N52"/>
  <c r="F53"/>
  <c r="O76"/>
  <c r="O84"/>
  <c r="O5" i="56"/>
  <c r="O21"/>
  <c r="O37"/>
  <c r="O77"/>
  <c r="O7"/>
  <c r="O14"/>
  <c r="V28"/>
  <c r="V30"/>
  <c r="V44"/>
  <c r="O46"/>
  <c r="V58"/>
  <c r="V63"/>
  <c r="O74"/>
  <c r="V82"/>
  <c r="V90"/>
  <c r="O95"/>
  <c r="J99" i="55"/>
  <c r="N24"/>
  <c r="N40"/>
  <c r="O40" s="1"/>
  <c r="N56"/>
  <c r="O56" i="56"/>
  <c r="V60"/>
  <c r="B99" i="57"/>
  <c r="F3"/>
  <c r="K99"/>
  <c r="N82"/>
  <c r="F83"/>
  <c r="F97"/>
  <c r="C99" i="58"/>
  <c r="I99"/>
  <c r="M99"/>
  <c r="N4"/>
  <c r="F5"/>
  <c r="N12"/>
  <c r="F13"/>
  <c r="N20"/>
  <c r="F21"/>
  <c r="V50"/>
  <c r="V80" i="55"/>
  <c r="V92"/>
  <c r="F3" i="56"/>
  <c r="V5"/>
  <c r="V9"/>
  <c r="V17"/>
  <c r="V21"/>
  <c r="V25"/>
  <c r="V33"/>
  <c r="V37"/>
  <c r="V49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9"/>
  <c r="V45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54" i="57" l="1"/>
  <c r="V54" s="1"/>
  <c r="V77" i="58"/>
  <c r="O66"/>
  <c r="O98" i="56"/>
  <c r="O90"/>
  <c r="O82"/>
  <c r="O74" i="55"/>
  <c r="O17"/>
  <c r="G3" i="56"/>
  <c r="V3" s="1"/>
  <c r="V30" i="58"/>
  <c r="F99" i="56"/>
  <c r="V72" i="55"/>
  <c r="O96"/>
  <c r="O24"/>
  <c r="O39" i="56"/>
  <c r="O23"/>
  <c r="O36" i="55"/>
  <c r="O47" i="56"/>
  <c r="O35"/>
  <c r="O16" i="55"/>
  <c r="O32"/>
  <c r="O83"/>
  <c r="V63"/>
  <c r="V11" i="56"/>
  <c r="V51"/>
  <c r="O87" i="55"/>
  <c r="G9" i="57"/>
  <c r="V9" s="1"/>
  <c r="V68" i="55"/>
  <c r="O7"/>
  <c r="V91"/>
  <c r="O52"/>
  <c r="O60"/>
  <c r="O40" i="56"/>
  <c r="O38" i="55"/>
  <c r="O94" i="56"/>
  <c r="O86"/>
  <c r="O86" i="55"/>
  <c r="O62"/>
  <c r="O46"/>
  <c r="O30"/>
  <c r="O78" i="56"/>
  <c r="O62"/>
  <c r="O42"/>
  <c r="O22"/>
  <c r="G4"/>
  <c r="V4" s="1"/>
  <c r="V37" i="58"/>
  <c r="O56" i="55"/>
  <c r="O4" i="57"/>
  <c r="O44" i="55"/>
  <c r="O28"/>
  <c r="O48"/>
  <c r="O80" i="56"/>
  <c r="O92"/>
  <c r="O84"/>
  <c r="O60"/>
  <c r="O52"/>
  <c r="O4"/>
  <c r="O66"/>
  <c r="O6"/>
  <c r="G98" i="55"/>
  <c r="G78"/>
  <c r="V78" s="1"/>
  <c r="G5" i="57"/>
  <c r="V5" s="1"/>
  <c r="G21"/>
  <c r="V21" s="1"/>
  <c r="O22" i="55"/>
  <c r="O96" i="56"/>
  <c r="O88"/>
  <c r="O44"/>
  <c r="O28"/>
  <c r="V71" i="55"/>
  <c r="O51"/>
  <c r="O35"/>
  <c r="O43"/>
  <c r="V13"/>
  <c r="G11" i="58"/>
  <c r="V11" s="1"/>
  <c r="O87" i="56"/>
  <c r="O79"/>
  <c r="O71"/>
  <c r="O63"/>
  <c r="O91"/>
  <c r="O83"/>
  <c r="O75"/>
  <c r="O67"/>
  <c r="O59"/>
  <c r="O95" i="55"/>
  <c r="E99" i="56"/>
  <c r="O3" i="55"/>
  <c r="O44" i="57"/>
  <c r="O9" i="58"/>
  <c r="O74"/>
  <c r="O42"/>
  <c r="O26"/>
  <c r="O93" i="56"/>
  <c r="O73"/>
  <c r="O65"/>
  <c r="O57"/>
  <c r="O45"/>
  <c r="O29"/>
  <c r="O9"/>
  <c r="O70" i="55"/>
  <c r="O66"/>
  <c r="O55" i="56"/>
  <c r="O32"/>
  <c r="G12"/>
  <c r="V12" s="1"/>
  <c r="O85"/>
  <c r="O64"/>
  <c r="V61"/>
  <c r="V57"/>
  <c r="V53"/>
  <c r="V45"/>
  <c r="V88" i="55"/>
  <c r="O76" i="56"/>
  <c r="O36"/>
  <c r="V29"/>
  <c r="G8"/>
  <c r="V8" s="1"/>
  <c r="O72"/>
  <c r="O68"/>
  <c r="V65"/>
  <c r="O41"/>
  <c r="O25"/>
  <c r="O24"/>
  <c r="V70" i="55"/>
  <c r="O67"/>
  <c r="O59"/>
  <c r="O39"/>
  <c r="E99"/>
  <c r="G27"/>
  <c r="O11"/>
  <c r="O90"/>
  <c r="O82"/>
  <c r="O75"/>
  <c r="V66"/>
  <c r="D99"/>
  <c r="V97" i="58"/>
  <c r="V81"/>
  <c r="V65"/>
  <c r="G59"/>
  <c r="V53"/>
  <c r="O14"/>
  <c r="O6"/>
  <c r="V26"/>
  <c r="V25"/>
  <c r="O22"/>
  <c r="O17"/>
  <c r="G93" i="57"/>
  <c r="V93" s="1"/>
  <c r="G70"/>
  <c r="V70" s="1"/>
  <c r="G69"/>
  <c r="O69" s="1"/>
  <c r="G29"/>
  <c r="V29" s="1"/>
  <c r="V40"/>
  <c r="V93" i="58"/>
  <c r="G91"/>
  <c r="G75"/>
  <c r="O61"/>
  <c r="V57"/>
  <c r="G43"/>
  <c r="E99"/>
  <c r="G27"/>
  <c r="V42"/>
  <c r="V41"/>
  <c r="D99"/>
  <c r="G77" i="57"/>
  <c r="V77" s="1"/>
  <c r="G61"/>
  <c r="V61" s="1"/>
  <c r="G53"/>
  <c r="O53" s="1"/>
  <c r="G45"/>
  <c r="O45" s="1"/>
  <c r="G37"/>
  <c r="O37" s="1"/>
  <c r="G25"/>
  <c r="V25" s="1"/>
  <c r="G13"/>
  <c r="O13" s="1"/>
  <c r="O56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37" i="57" l="1"/>
  <c r="O21"/>
  <c r="O9"/>
  <c r="O5"/>
  <c r="O98" i="55"/>
  <c r="V98"/>
  <c r="O78"/>
  <c r="O25" i="57"/>
  <c r="V69"/>
  <c r="V53"/>
  <c r="O93"/>
  <c r="O12" i="56"/>
  <c r="O49" i="55"/>
  <c r="O8" i="56"/>
  <c r="O16"/>
  <c r="O27" i="55"/>
  <c r="V27"/>
  <c r="V59" i="58"/>
  <c r="O59"/>
  <c r="O70" i="57"/>
  <c r="O29"/>
  <c r="O77"/>
  <c r="O91" i="58"/>
  <c r="V91"/>
  <c r="O75"/>
  <c r="V75"/>
  <c r="O43"/>
  <c r="V43"/>
  <c r="O27"/>
  <c r="V27"/>
  <c r="O80"/>
  <c r="O56"/>
  <c r="O61" i="57"/>
  <c r="V45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G47"/>
  <c r="CG95"/>
  <c r="CO93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40"/>
  <c r="BM96"/>
  <c r="DI96" s="1"/>
  <c r="E96" i="40" s="1"/>
  <c r="BM84" i="54"/>
  <c r="BM67"/>
  <c r="BM62"/>
  <c r="BM56"/>
  <c r="BM42"/>
  <c r="BM16"/>
  <c r="BM4"/>
  <c r="DI4" s="1"/>
  <c r="E4" i="40" s="1"/>
  <c r="CO5" i="54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R16"/>
  <c r="DF16" s="1"/>
  <c r="B16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AY29"/>
  <c r="DG29" s="1"/>
  <c r="C29" i="40" s="1"/>
  <c r="DH29" i="54"/>
  <c r="D29" i="40" s="1"/>
  <c r="AY32" i="54"/>
  <c r="DH32"/>
  <c r="D32" i="40" s="1"/>
  <c r="AY40" i="54"/>
  <c r="CE40"/>
  <c r="AY45"/>
  <c r="AY47"/>
  <c r="AY48"/>
  <c r="DG48" s="1"/>
  <c r="C48" i="40" s="1"/>
  <c r="AY58" i="54"/>
  <c r="DH58"/>
  <c r="D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AY61"/>
  <c r="DJ66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10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" i="54" l="1"/>
  <c r="DD53"/>
  <c r="DK6"/>
  <c r="DD87"/>
  <c r="DD55"/>
  <c r="CW90"/>
  <c r="CW15"/>
  <c r="CW8"/>
  <c r="E5" i="40"/>
  <c r="DK5" i="54"/>
  <c r="CW16"/>
  <c r="CP44"/>
  <c r="CP30"/>
  <c r="CI16"/>
  <c r="CI7"/>
  <c r="CI37"/>
  <c r="CI17"/>
  <c r="CB61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42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G16" i="40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BA99" i="11"/>
  <c r="BA99" i="6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5" i="27"/>
  <c r="AD5" s="1"/>
  <c r="AC4" i="26"/>
  <c r="AD4" s="1"/>
  <c r="AC3" i="27"/>
  <c r="AD3" s="1"/>
  <c r="AC4" i="24"/>
  <c r="AD4" s="1"/>
  <c r="AG4" s="1"/>
  <c r="AC4" i="28"/>
  <c r="AD4" s="1"/>
  <c r="AG4" s="1"/>
  <c r="AC5"/>
  <c r="AD5" s="1"/>
  <c r="AG5" s="1"/>
  <c r="AD3"/>
  <c r="AG3" s="1"/>
  <c r="AC3" i="26"/>
  <c r="AD3" s="1"/>
  <c r="AC3" i="29"/>
  <c r="AD3" s="1"/>
  <c r="AC3" i="24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8" i="26"/>
  <c r="AD8" s="1"/>
  <c r="AC9" i="27"/>
  <c r="AD9" s="1"/>
  <c r="AC8" i="29"/>
  <c r="AD8" s="1"/>
  <c r="AC9" i="24"/>
  <c r="AD9" s="1"/>
  <c r="AG9" s="1"/>
  <c r="AC9" i="29"/>
  <c r="AD9" s="1"/>
  <c r="H10" i="44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7"/>
  <c r="AD10" s="1"/>
  <c r="AC10" i="29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AC9" i="26"/>
  <c r="AD9" s="1"/>
  <c r="G12" i="44"/>
  <c r="AC11" i="27"/>
  <c r="AD11" s="1"/>
  <c r="AC11" i="24"/>
  <c r="AD11" s="1"/>
  <c r="AG11" s="1"/>
  <c r="AC10" i="26"/>
  <c r="AD10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N12" i="24" s="1"/>
  <c r="W12" i="53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AF15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V9" i="62"/>
  <c r="AC12" i="24"/>
  <c r="AD12" s="1"/>
  <c r="AG12" s="1"/>
  <c r="AC12" i="28"/>
  <c r="AD12" s="1"/>
  <c r="AG12" s="1"/>
  <c r="AC11" i="26"/>
  <c r="AD11" s="1"/>
  <c r="AC12" i="29"/>
  <c r="AD12" s="1"/>
  <c r="AC12" i="27"/>
  <c r="AD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9"/>
  <c r="AD13" s="1"/>
  <c r="AC13" i="27"/>
  <c r="AD13" s="1"/>
  <c r="AC12" i="26"/>
  <c r="AD12" s="1"/>
  <c r="J13" i="44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4" i="26" l="1"/>
  <c r="AD14" s="1"/>
  <c r="AC15" i="24"/>
  <c r="AD15" s="1"/>
  <c r="AG15" s="1"/>
  <c r="AC15" i="27"/>
  <c r="AD15" s="1"/>
  <c r="AC15" i="29"/>
  <c r="AD15" s="1"/>
  <c r="AC15" i="28"/>
  <c r="AD15" s="1"/>
  <c r="AG15" s="1"/>
  <c r="J15" i="44"/>
  <c r="G16"/>
  <c r="V16" i="53"/>
  <c r="U16"/>
  <c r="N16" i="27" s="1"/>
  <c r="T16" i="53"/>
  <c r="N16" i="26" s="1"/>
  <c r="O16" i="53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6" i="27"/>
  <c r="AD16" s="1"/>
  <c r="AC16" i="24"/>
  <c r="AD16" s="1"/>
  <c r="AG16" s="1"/>
  <c r="AC16" i="28"/>
  <c r="AD16" s="1"/>
  <c r="AG16" s="1"/>
  <c r="AC15" i="26"/>
  <c r="AD15" s="1"/>
  <c r="AC16" i="29"/>
  <c r="AD16" s="1"/>
  <c r="J16" i="44"/>
  <c r="G17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6" i="26"/>
  <c r="AD16" s="1"/>
  <c r="AC17" i="27"/>
  <c r="AD17" s="1"/>
  <c r="AC17" i="28"/>
  <c r="AD17" s="1"/>
  <c r="AG17" s="1"/>
  <c r="AC17" i="24"/>
  <c r="AD17" s="1"/>
  <c r="AG17" s="1"/>
  <c r="AC17" i="29"/>
  <c r="AD17" s="1"/>
  <c r="H18" i="44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G18" s="1"/>
  <c r="AC18" i="24"/>
  <c r="AD18" s="1"/>
  <c r="AG18" s="1"/>
  <c r="AC17" i="26"/>
  <c r="AD17" s="1"/>
  <c r="G19" i="44"/>
  <c r="J18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4"/>
  <c r="AD19" s="1"/>
  <c r="AG19" s="1"/>
  <c r="AC19" i="29"/>
  <c r="AD19" s="1"/>
  <c r="AC19" i="27"/>
  <c r="AD19" s="1"/>
  <c r="AC18" i="26"/>
  <c r="AD18" s="1"/>
  <c r="AC19" i="28"/>
  <c r="AD19" s="1"/>
  <c r="AG19" s="1"/>
  <c r="H20" i="44"/>
  <c r="V20" i="53"/>
  <c r="N20" i="28" s="1"/>
  <c r="U20" i="53"/>
  <c r="T20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AC20" i="28"/>
  <c r="AD20" s="1"/>
  <c r="AG20" s="1"/>
  <c r="AC20" i="29"/>
  <c r="AD20" s="1"/>
  <c r="AC19" i="26"/>
  <c r="AD19" s="1"/>
  <c r="J20" i="44"/>
  <c r="AC20" i="27"/>
  <c r="AD20" s="1"/>
  <c r="AC20" i="24"/>
  <c r="AD20" s="1"/>
  <c r="AG20" s="1"/>
  <c r="G17" i="63"/>
  <c r="O17" s="1"/>
  <c r="T20" i="52"/>
  <c r="M20" i="26" s="1"/>
  <c r="O20" i="52"/>
  <c r="Q20" s="1"/>
  <c r="Q24" i="44"/>
  <c r="T21" i="53"/>
  <c r="N21" i="26" s="1"/>
  <c r="O21" i="53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0" i="26"/>
  <c r="AD20" s="1"/>
  <c r="AC21" i="29"/>
  <c r="AD21" s="1"/>
  <c r="AC21" i="28"/>
  <c r="AD21" s="1"/>
  <c r="AG21" s="1"/>
  <c r="G22" i="44"/>
  <c r="V17" i="63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1" i="26"/>
  <c r="AD21" s="1"/>
  <c r="AC22" i="27"/>
  <c r="AD22" s="1"/>
  <c r="J22" i="44"/>
  <c r="G23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G23" s="1"/>
  <c r="AC22" i="26"/>
  <c r="AD22" s="1"/>
  <c r="AC23" i="24"/>
  <c r="AD23" s="1"/>
  <c r="AG23" s="1"/>
  <c r="AC23" i="29"/>
  <c r="AD23" s="1"/>
  <c r="G24" i="44"/>
  <c r="O20" i="61"/>
  <c r="J23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G25" s="1"/>
  <c r="AC25" i="29"/>
  <c r="AD25" s="1"/>
  <c r="AC25" i="27"/>
  <c r="AD25" s="1"/>
  <c r="AC24" i="26"/>
  <c r="AD24" s="1"/>
  <c r="AC25" i="24"/>
  <c r="AD25" s="1"/>
  <c r="AG25" s="1"/>
  <c r="H26" i="44"/>
  <c r="J25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6" i="26"/>
  <c r="AD26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4"/>
  <c r="AD28" s="1"/>
  <c r="AG28" s="1"/>
  <c r="AC28" i="28"/>
  <c r="AD28" s="1"/>
  <c r="AG28" s="1"/>
  <c r="AC28" i="29"/>
  <c r="AD28" s="1"/>
  <c r="AC27" i="26"/>
  <c r="AD27" s="1"/>
  <c r="G29" i="44"/>
  <c r="V24" i="62"/>
  <c r="J28" i="44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J29" s="1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9"/>
  <c r="AD29" s="1"/>
  <c r="AC29" i="28"/>
  <c r="AD29" s="1"/>
  <c r="AG29" s="1"/>
  <c r="AC29" i="27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0" i="26"/>
  <c r="AD30" s="1"/>
  <c r="AC31" i="29"/>
  <c r="AD31" s="1"/>
  <c r="AC31" i="27"/>
  <c r="AD31" s="1"/>
  <c r="AC31" i="28"/>
  <c r="AD31" s="1"/>
  <c r="AG31" s="1"/>
  <c r="H32" i="44"/>
  <c r="T31" i="52"/>
  <c r="M31" i="26" s="1"/>
  <c r="O31" i="52"/>
  <c r="Q31" s="1"/>
  <c r="Q35" i="44"/>
  <c r="V32" i="53"/>
  <c r="N32" i="28" s="1"/>
  <c r="U32" i="53"/>
  <c r="N32" i="27" s="1"/>
  <c r="T32" i="53"/>
  <c r="O32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6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T33" i="53"/>
  <c r="N33" i="26" s="1"/>
  <c r="O33" i="53"/>
  <c r="S33"/>
  <c r="N33" i="24" s="1"/>
  <c r="W33" i="53"/>
  <c r="N33" i="29" s="1"/>
  <c r="V33" i="5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U36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8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7"/>
  <c r="AD36" s="1"/>
  <c r="AC35" i="26"/>
  <c r="AD35" s="1"/>
  <c r="AC36" i="28"/>
  <c r="AD36" s="1"/>
  <c r="AG36" s="1"/>
  <c r="H37" i="44"/>
  <c r="V33" i="61"/>
  <c r="J36" i="44"/>
  <c r="T36" i="52"/>
  <c r="M36" i="26" s="1"/>
  <c r="O36" i="52"/>
  <c r="Q36" s="1"/>
  <c r="G37" i="44"/>
  <c r="T37" i="53"/>
  <c r="N37" i="26" s="1"/>
  <c r="O37" i="53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4"/>
  <c r="AD37" s="1"/>
  <c r="AG37" s="1"/>
  <c r="AC37" i="27"/>
  <c r="AD37" s="1"/>
  <c r="G38" i="44"/>
  <c r="J37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9" i="27"/>
  <c r="AD39" s="1"/>
  <c r="AC38" i="26"/>
  <c r="AD38" s="1"/>
  <c r="AC39" i="29"/>
  <c r="AD39" s="1"/>
  <c r="AC39" i="28"/>
  <c r="AD39" s="1"/>
  <c r="AG39" s="1"/>
  <c r="G35" i="61"/>
  <c r="O35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7"/>
  <c r="AD40" s="1"/>
  <c r="AC40" i="24"/>
  <c r="AD40" s="1"/>
  <c r="AG40" s="1"/>
  <c r="AC40" i="29"/>
  <c r="AD40" s="1"/>
  <c r="AC39" i="26"/>
  <c r="AD39" s="1"/>
  <c r="V35" i="61"/>
  <c r="H41" i="44"/>
  <c r="T41" i="53"/>
  <c r="O41"/>
  <c r="S41"/>
  <c r="W41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9"/>
  <c r="AD41" s="1"/>
  <c r="AC40" i="26"/>
  <c r="AD40" s="1"/>
  <c r="AC41" i="24"/>
  <c r="AD41" s="1"/>
  <c r="AG41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7"/>
  <c r="AD44" s="1"/>
  <c r="AC44" i="24"/>
  <c r="AD44" s="1"/>
  <c r="AG44" s="1"/>
  <c r="AC44" i="28"/>
  <c r="AD44" s="1"/>
  <c r="AG44" s="1"/>
  <c r="AC43" i="26"/>
  <c r="AD43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4"/>
  <c r="AD47" s="1"/>
  <c r="AG47" s="1"/>
  <c r="AC47" i="29"/>
  <c r="AD47" s="1"/>
  <c r="AC46" i="26"/>
  <c r="AD46" s="1"/>
  <c r="AC47" i="27"/>
  <c r="AD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J48" i="44"/>
  <c r="G49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9"/>
  <c r="AD49" s="1"/>
  <c r="AC49" i="24"/>
  <c r="AD49" s="1"/>
  <c r="AG49" s="1"/>
  <c r="AC49" i="28"/>
  <c r="AD49" s="1"/>
  <c r="AG49" s="1"/>
  <c r="AC49" i="27"/>
  <c r="AD49" s="1"/>
  <c r="AC48" i="26"/>
  <c r="AD48" s="1"/>
  <c r="O46" i="62"/>
  <c r="V50" i="53"/>
  <c r="U50"/>
  <c r="T50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7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7"/>
  <c r="AD54" s="1"/>
  <c r="AC54" i="28"/>
  <c r="AD54" s="1"/>
  <c r="AG54" s="1"/>
  <c r="AC54" i="29"/>
  <c r="AD54" s="1"/>
  <c r="AC53" i="26"/>
  <c r="AD53" s="1"/>
  <c r="G55" i="44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5" i="27"/>
  <c r="AD55" s="1"/>
  <c r="AC55" i="28"/>
  <c r="AD55" s="1"/>
  <c r="AG55" s="1"/>
  <c r="AC54" i="26"/>
  <c r="AD54" s="1"/>
  <c r="J55" i="44"/>
  <c r="V52" i="6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G58" i="44"/>
  <c r="J57"/>
  <c r="AO55" i="14"/>
  <c r="E55" i="62" s="1"/>
  <c r="Q61" i="44"/>
  <c r="V58" i="53"/>
  <c r="N58" i="28" s="1"/>
  <c r="U58" i="53"/>
  <c r="T58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J58" i="44"/>
  <c r="H59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V61" s="1"/>
  <c r="Q68" i="44"/>
  <c r="T65" i="53"/>
  <c r="N65" i="26" s="1"/>
  <c r="O65" i="53"/>
  <c r="S65"/>
  <c r="W65"/>
  <c r="N65" i="29" s="1"/>
  <c r="V65" i="53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O60" i="61"/>
  <c r="O61"/>
  <c r="J65" i="44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J66" i="44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4"/>
  <c r="AD68" s="1"/>
  <c r="AG68" s="1"/>
  <c r="AC68" i="29"/>
  <c r="AD68" s="1"/>
  <c r="AC67" i="26"/>
  <c r="AD67" s="1"/>
  <c r="H69" i="44"/>
  <c r="J68"/>
  <c r="Q72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J69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0" i="26"/>
  <c r="AD70" s="1"/>
  <c r="AC71" i="24"/>
  <c r="AD71" s="1"/>
  <c r="AG71" s="1"/>
  <c r="J71" i="44"/>
  <c r="O68" i="62"/>
  <c r="G69" i="61"/>
  <c r="O69" s="1"/>
  <c r="Q75" i="44"/>
  <c r="T71" i="52"/>
  <c r="M71" i="26" s="1"/>
  <c r="O71" i="52"/>
  <c r="Q71" s="1"/>
  <c r="V72" i="53"/>
  <c r="U72"/>
  <c r="N72" i="27" s="1"/>
  <c r="T72" i="53"/>
  <c r="O72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J72" i="44"/>
  <c r="AC72" i="29"/>
  <c r="AD72" s="1"/>
  <c r="AC72" i="24"/>
  <c r="AD72" s="1"/>
  <c r="AG72" s="1"/>
  <c r="AC71" i="26"/>
  <c r="AD71" s="1"/>
  <c r="AC72" i="27"/>
  <c r="AD72" s="1"/>
  <c r="H73" i="44"/>
  <c r="V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9" l="1"/>
  <c r="AD73" s="1"/>
  <c r="AC72" i="26"/>
  <c r="AD72" s="1"/>
  <c r="AC73" i="24"/>
  <c r="AD73" s="1"/>
  <c r="AG73" s="1"/>
  <c r="AC73" i="27"/>
  <c r="AD73" s="1"/>
  <c r="AC73" i="28"/>
  <c r="AD73" s="1"/>
  <c r="AG73" s="1"/>
  <c r="J73" i="44"/>
  <c r="Q77"/>
  <c r="V74" i="53"/>
  <c r="N74" i="28" s="1"/>
  <c r="U74" i="53"/>
  <c r="N74" i="27" s="1"/>
  <c r="T74" i="53"/>
  <c r="O74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V76" i="53"/>
  <c r="N76" i="28" s="1"/>
  <c r="U76" i="53"/>
  <c r="T76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AC76" i="28"/>
  <c r="AD76" s="1"/>
  <c r="AG76" s="1"/>
  <c r="J76" i="44"/>
  <c r="V71" i="6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H78" i="44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G78" s="1"/>
  <c r="AC78" i="29"/>
  <c r="AD78" s="1"/>
  <c r="AC78" i="27"/>
  <c r="AD78" s="1"/>
  <c r="AC77" i="26"/>
  <c r="AD77" s="1"/>
  <c r="AC78" i="28"/>
  <c r="AD78" s="1"/>
  <c r="AG78" s="1"/>
  <c r="J78" i="44"/>
  <c r="T79" i="53"/>
  <c r="N79" i="26" s="1"/>
  <c r="O79" i="53"/>
  <c r="S79"/>
  <c r="W79"/>
  <c r="V79"/>
  <c r="N79" i="28" s="1"/>
  <c r="U79" i="53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7"/>
  <c r="AD79" s="1"/>
  <c r="AC79" i="24"/>
  <c r="AD79" s="1"/>
  <c r="AG79" s="1"/>
  <c r="AC79" i="29"/>
  <c r="AD79" s="1"/>
  <c r="AC78" i="26"/>
  <c r="AD78" s="1"/>
  <c r="H80" i="44"/>
  <c r="G80"/>
  <c r="V76" i="62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79" i="26" l="1"/>
  <c r="AD79" s="1"/>
  <c r="AC80" i="28"/>
  <c r="AD80" s="1"/>
  <c r="AG80" s="1"/>
  <c r="AC80" i="27"/>
  <c r="AD80" s="1"/>
  <c r="AC80" i="24"/>
  <c r="AD80" s="1"/>
  <c r="AG80" s="1"/>
  <c r="AC80" i="29"/>
  <c r="AD80" s="1"/>
  <c r="J80" i="44"/>
  <c r="G8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H83" i="44"/>
  <c r="O78" i="63"/>
  <c r="J82" i="44"/>
  <c r="Q86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G84" i="44"/>
  <c r="J83"/>
  <c r="V79" i="63"/>
  <c r="T83" i="52"/>
  <c r="M83" i="26" s="1"/>
  <c r="O83" i="52"/>
  <c r="Q83" s="1"/>
  <c r="Q87" i="44"/>
  <c r="V84" i="53"/>
  <c r="U84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4" i="28"/>
  <c r="AD84" s="1"/>
  <c r="AG84" s="1"/>
  <c r="AC84" i="24"/>
  <c r="AD84" s="1"/>
  <c r="AG84" s="1"/>
  <c r="AC83" i="26"/>
  <c r="AD83" s="1"/>
  <c r="V81" i="61"/>
  <c r="G85" i="44"/>
  <c r="W82" i="14"/>
  <c r="Q88" i="44"/>
  <c r="T85" i="53"/>
  <c r="O85"/>
  <c r="S85"/>
  <c r="W85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4" i="26"/>
  <c r="AD84" s="1"/>
  <c r="AC85" i="29"/>
  <c r="AD85" s="1"/>
  <c r="AC85" i="24"/>
  <c r="AD85" s="1"/>
  <c r="AG85" s="1"/>
  <c r="H86" i="44"/>
  <c r="AC85" i="27"/>
  <c r="AD85" s="1"/>
  <c r="J85" i="44"/>
  <c r="T85" i="52"/>
  <c r="M85" i="26" s="1"/>
  <c r="O85" i="52"/>
  <c r="Q85" s="1"/>
  <c r="V86" i="53"/>
  <c r="N86" i="28" s="1"/>
  <c r="U86" i="53"/>
  <c r="T86"/>
  <c r="N86" i="26" s="1"/>
  <c r="O86" i="53"/>
  <c r="S86"/>
  <c r="N86" i="24" s="1"/>
  <c r="W86" i="53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5" i="26"/>
  <c r="AD85" s="1"/>
  <c r="AC86" i="27"/>
  <c r="AD86" s="1"/>
  <c r="AC86" i="28"/>
  <c r="AD86" s="1"/>
  <c r="AG86" s="1"/>
  <c r="AC86" i="29"/>
  <c r="AD86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T89" i="53"/>
  <c r="N89" i="26" s="1"/>
  <c r="O89" i="53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7" l="1"/>
  <c r="AD89" s="1"/>
  <c r="AC88" i="26"/>
  <c r="AD88" s="1"/>
  <c r="AC89" i="29"/>
  <c r="AD89" s="1"/>
  <c r="AC89" i="24"/>
  <c r="AD89" s="1"/>
  <c r="AG89" s="1"/>
  <c r="AC89" i="28"/>
  <c r="AD89" s="1"/>
  <c r="AG89" s="1"/>
  <c r="J89" i="44"/>
  <c r="G90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G90" s="1"/>
  <c r="AC90" i="28"/>
  <c r="AD90" s="1"/>
  <c r="AG90" s="1"/>
  <c r="AC89" i="26"/>
  <c r="AD89" s="1"/>
  <c r="AC90" i="27"/>
  <c r="AD90" s="1"/>
  <c r="AC90" i="29"/>
  <c r="AD90" s="1"/>
  <c r="J90" i="44"/>
  <c r="H9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V92" i="53"/>
  <c r="U92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V94" i="53"/>
  <c r="U94"/>
  <c r="N94" i="27" s="1"/>
  <c r="T94" i="53"/>
  <c r="O94"/>
  <c r="S94"/>
  <c r="W94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7" l="1"/>
  <c r="AD94" s="1"/>
  <c r="AC94" i="29"/>
  <c r="AD94" s="1"/>
  <c r="AC94" i="28"/>
  <c r="AD94" s="1"/>
  <c r="AG94" s="1"/>
  <c r="AC94" i="24"/>
  <c r="AD94" s="1"/>
  <c r="AG94" s="1"/>
  <c r="AC93" i="26"/>
  <c r="AD93" s="1"/>
  <c r="H95" i="44"/>
  <c r="J9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9"/>
  <c r="AD96" s="1"/>
  <c r="AC96" i="27"/>
  <c r="AD96" s="1"/>
  <c r="AC95" i="26"/>
  <c r="AD95" s="1"/>
  <c r="AC96" i="24"/>
  <c r="AD96" s="1"/>
  <c r="AG96" s="1"/>
  <c r="V91" i="62"/>
  <c r="J96" i="44"/>
  <c r="O91" i="63"/>
  <c r="G97" i="44"/>
  <c r="Q100"/>
  <c r="T97" i="53"/>
  <c r="O97"/>
  <c r="S97"/>
  <c r="N97" i="24" s="1"/>
  <c r="W97" i="53"/>
  <c r="N97" i="29" s="1"/>
  <c r="V97" i="53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<sst xmlns="http://schemas.openxmlformats.org/spreadsheetml/2006/main" count="7853" uniqueCount="490">
  <si>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</si>
  <si>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</si>
  <si>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</si>
  <si>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</si>
  <si>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</si>
  <si>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</si>
  <si>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</si>
  <si>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</si>
  <si>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</si>
  <si>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</si>
  <si>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</si>
  <si>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</si>
  <si>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</si>
  <si>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</si>
  <si>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</si>
  <si>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</si>
  <si>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</si>
  <si>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</si>
  <si>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</si>
  <si>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</si>
  <si>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</si>
  <si>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</si>
  <si>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</si>
  <si>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</si>
  <si>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</si>
  <si>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</si>
  <si>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</si>
  <si>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</si>
  <si>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</si>
  <si>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</si>
  <si>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</si>
  <si>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</si>
  <si>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</si>
  <si>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</si>
  <si>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</si>
  <si>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</si>
  <si>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</si>
  <si>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</si>
  <si>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</si>
  <si>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</si>
  <si>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</si>
  <si>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</si>
  <si>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</si>
  <si>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</si>
  <si>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</si>
  <si>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</si>
  <si>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</si>
  <si>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</si>
  <si>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</si>
  <si>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</si>
  <si>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</si>
  <si>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</si>
  <si>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</si>
  <si>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</si>
  <si>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</si>
  <si>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</si>
  <si>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</si>
  <si>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</si>
  <si>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</si>
  <si>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</si>
  <si>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</si>
  <si>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</si>
  <si>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</si>
  <si>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</si>
  <si>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</si>
  <si>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</si>
  <si>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</si>
  <si>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</si>
  <si>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</si>
  <si>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</si>
  <si>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</si>
  <si>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</si>
  <si>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</si>
  <si>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</si>
  <si>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</si>
  <si>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</si>
  <si>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</si>
  <si>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</si>
  <si>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</si>
  <si>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</si>
  <si>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</si>
  <si>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</si>
  <si>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</si>
  <si>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</si>
  <si>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</si>
  <si>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</si>
  <si>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</si>
  <si>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</si>
  <si>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</si>
  <si>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</si>
  <si>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</si>
  <si>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</si>
  <si>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</si>
  <si>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</si>
  <si>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</si>
  <si>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</si>
  <si>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</si>
  <si>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</si>
  <si>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</si>
  <si>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</si>
  <si>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</si>
  <si>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</si>
  <si>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</si>
  <si>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</si>
  <si>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</si>
  <si>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</si>
  <si>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</si>
  <si>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</si>
  <si>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</si>
  <si>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</si>
  <si>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</si>
  <si>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</si>
  <si>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</si>
  <si>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</si>
  <si>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</si>
  <si>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</si>
  <si>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</si>
  <si>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</si>
  <si>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</si>
  <si>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</si>
  <si>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</si>
  <si>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</si>
  <si>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</si>
  <si>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</si>
  <si>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</si>
  <si>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</si>
  <si>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</si>
  <si>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</si>
  <si>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</si>
  <si>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</si>
  <si>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</si>
  <si>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</si>
  <si>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</si>
  <si>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</si>
  <si>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</si>
  <si>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</si>
  <si>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</si>
  <si>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</si>
  <si>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</si>
  <si>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</si>
  <si>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</si>
  <si>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</si>
  <si>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</si>
  <si>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</si>
  <si>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</si>
  <si>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</si>
  <si>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</si>
  <si>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</si>
  <si>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</si>
  <si>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</si>
  <si>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</si>
  <si>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</si>
  <si>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</si>
  <si>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</si>
  <si>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</si>
  <si>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</si>
  <si>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</si>
  <si>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</si>
  <si>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</si>
  <si>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</si>
  <si>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</si>
  <si>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</si>
  <si>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</si>
  <si>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</si>
  <si>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</si>
  <si>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</si>
  <si>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</si>
  <si>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</si>
  <si>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</si>
  <si>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</si>
  <si>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</si>
  <si>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</si>
  <si>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</si>
  <si>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</si>
  <si>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</si>
  <si>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</si>
  <si>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</si>
  <si>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</si>
  <si>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</si>
  <si>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</si>
  <si>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</si>
  <si>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</si>
  <si>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</si>
  <si>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</si>
  <si>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</si>
  <si>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</si>
  <si>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</si>
  <si>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</si>
  <si>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</si>
  <si>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</si>
  <si>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</si>
  <si>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</si>
  <si>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</si>
  <si>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</si>
  <si>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</si>
  <si>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</si>
  <si>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</si>
  <si>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</si>
  <si>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</si>
  <si>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</si>
  <si>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</si>
  <si>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</si>
  <si>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</si>
  <si>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</si>
  <si>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</si>
  <si>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</si>
  <si>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</si>
  <si>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</si>
  <si>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</si>
  <si>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</si>
  <si>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</si>
  <si>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</si>
  <si>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</si>
  <si>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</si>
  <si>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</si>
  <si>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</si>
  <si>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</si>
  <si>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</si>
  <si>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</si>
  <si>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</si>
  <si>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</si>
  <si>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</si>
  <si>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</si>
  <si>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</si>
  <si>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</si>
  <si>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</si>
  <si>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</si>
  <si>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</si>
  <si>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</si>
  <si>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</si>
  <si>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</si>
  <si>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</si>
  <si>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</si>
  <si>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</si>
  <si>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</si>
  <si>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</si>
  <si>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</si>
  <si>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</si>
  <si>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</si>
  <si>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</si>
  <si>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</si>
  <si>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</si>
  <si>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</si>
  <si>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</si>
  <si>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</si>
  <si>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</si>
  <si>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</si>
  <si>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</si>
  <si>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</si>
  <si>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</si>
  <si>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</si>
  <si>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</si>
  <si>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</si>
  <si>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</si>
  <si>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</si>
  <si>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</si>
  <si>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</si>
  <si>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</si>
  <si>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</si>
  <si>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</si>
  <si>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</si>
  <si>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</si>
  <si>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</si>
  <si>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</si>
  <si>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</si>
  <si>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</si>
  <si>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</si>
  <si>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</si>
  <si>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</si>
  <si>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</si>
  <si>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</si>
  <si>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</si>
  <si>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</si>
  <si>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</si>
  <si>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</si>
  <si>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</si>
  <si>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</si>
  <si>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</si>
  <si>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</si>
  <si>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</si>
  <si>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</si>
  <si>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</si>
  <si>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</si>
  <si>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</si>
  <si>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</si>
  <si>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</si>
  <si>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</si>
  <si>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</si>
  <si>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</si>
  <si>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</si>
  <si>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</si>
  <si>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</si>
  <si>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</si>
  <si>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</si>
  <si>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</si>
  <si>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</si>
  <si>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</si>
  <si>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</si>
  <si>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</si>
  <si>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</si>
  <si>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</si>
  <si>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</si>
  <si>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</si>
  <si>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</si>
  <si>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</si>
  <si>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</si>
  <si>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</si>
  <si>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</si>
  <si>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</si>
  <si>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</si>
  <si>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</si>
  <si>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</si>
  <si>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</si>
  <si>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</si>
  <si>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</si>
  <si>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</si>
  <si>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</si>
  <si>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</si>
  <si>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</si>
  <si>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</si>
  <si>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</si>
  <si>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</si>
  <si>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</si>
  <si>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</si>
  <si>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</si>
  <si>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</si>
  <si>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</si>
  <si>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</si>
  <si>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</si>
  <si>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</si>
  <si>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</si>
  <si>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</si>
  <si>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</si>
  <si>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</si>
  <si>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</si>
  <si>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</si>
  <si>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</si>
  <si>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</si>
  <si>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</si>
  <si>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</si>
  <si>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</si>
  <si>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</si>
  <si>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</si>
  <si>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</si>
  <si>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</si>
  <si>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</si>
  <si>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</si>
  <si>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</si>
  <si>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</si>
  <si>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</si>
  <si>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</si>
  <si>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</si>
  <si>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</si>
  <si>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</si>
  <si>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</si>
  <si>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</si>
  <si>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</si>
  <si>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</si>
  <si>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</si>
  <si>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</si>
  <si>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</si>
  <si>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</si>
  <si>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</si>
  <si>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</si>
  <si>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</si>
  <si>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</si>
  <si>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</si>
  <si>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</si>
  <si>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</si>
  <si>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</si>
  <si>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</si>
  <si>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</si>
  <si>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</si>
  <si>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</si>
  <si>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</si>
  <si>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</si>
  <si>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</si>
  <si>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</si>
  <si>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</si>
  <si>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</si>
  <si>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</si>
  <si>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</si>
  <si>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</si>
  <si>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</si>
  <si>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</si>
  <si>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</si>
  <si>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</si>
  <si>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</si>
  <si>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</si>
  <si>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</si>
  <si>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</si>
  <si>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</si>
  <si>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</si>
  <si>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</si>
  <si>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</si>
  <si>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</si>
  <si>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</si>
  <si>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</si>
  <si>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</si>
  <si>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</si>
  <si>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</si>
  <si>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</si>
  <si>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</si>
  <si>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</si>
  <si>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</si>
  <si>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</si>
  <si>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</si>
  <si>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</si>
  <si>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</si>
  <si>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</si>
  <si>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</si>
  <si>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</si>
  <si>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</si>
  <si>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</si>
  <si>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</si>
  <si>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</si>
  <si>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</si>
  <si>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</si>
  <si>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</si>
  <si>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</si>
  <si>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</si>
  <si>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</si>
  <si>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</si>
  <si>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</si>
  <si>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</si>
  <si>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</si>
  <si>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</si>
  <si>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</si>
  <si>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</si>
  <si>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</si>
  <si>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</si>
  <si>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</si>
  <si>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BRBCL(ER-47)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</si>
  <si>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</si>
  <si>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</si>
  <si>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</si>
  <si>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</si>
  <si>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</si>
  <si>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</si>
  <si>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</si>
  <si>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</si>
  <si>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</si>
  <si>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</si>
  <si>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</si>
  <si>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FSTPP I &amp; II(ER-47)</t>
  </si>
  <si>
    <t>JHAJJAR(NR-77)</t>
  </si>
  <si>
    <t>KHSTPP-II(ER-47)</t>
  </si>
  <si>
    <t>KOTESHWR(NR-77)</t>
  </si>
  <si>
    <t>NAPP(NR-77)</t>
  </si>
  <si>
    <t>NJPC(NR-77)</t>
  </si>
  <si>
    <t>PARBATI3(NR-77)</t>
  </si>
  <si>
    <t>RAPPB(NR-77)</t>
  </si>
  <si>
    <t>RAPPC(NR-77)</t>
  </si>
  <si>
    <t>RIHAND1(NR-77)</t>
  </si>
  <si>
    <t>RIHAND2(NR-77)</t>
  </si>
  <si>
    <t>RIHAND3(NR-77)</t>
  </si>
  <si>
    <t>SALAL(NR-77)</t>
  </si>
  <si>
    <t>SASAN(WR-40)</t>
  </si>
  <si>
    <t>SEWA2(NR-77)</t>
  </si>
  <si>
    <t>SINGRAULI(NR-77)</t>
  </si>
  <si>
    <t>SINGRAULI_HYDRO(NR-77)</t>
  </si>
  <si>
    <t>TALA(ER-47)</t>
  </si>
  <si>
    <t>TANAKPUR(NR-77)</t>
  </si>
  <si>
    <t>TEHRI(NR-77)</t>
  </si>
  <si>
    <t>UNCHAHAR1(NR-77)</t>
  </si>
  <si>
    <t>UNCHAHAR2(NR-77)</t>
  </si>
  <si>
    <t>UNCHAHAR3(NR-77)</t>
  </si>
  <si>
    <t>UNCHAHAR4(NR-77)</t>
  </si>
  <si>
    <t>URI2(NR-77)</t>
  </si>
  <si>
    <t>SHPPBPL</t>
  </si>
  <si>
    <t>HP</t>
  </si>
  <si>
    <t>KSK_MAHANADI</t>
  </si>
  <si>
    <t>DIKCHU</t>
  </si>
  <si>
    <t>Teesta_III</t>
  </si>
  <si>
    <t>JPL-2</t>
  </si>
  <si>
    <t>JHABUA_IPP</t>
  </si>
  <si>
    <t>JPL</t>
  </si>
  <si>
    <t>SEILP2</t>
  </si>
  <si>
    <t>Manipur_Ben</t>
  </si>
  <si>
    <t>GMRKEL</t>
  </si>
  <si>
    <t>ITCWIND</t>
  </si>
  <si>
    <t>GEE_HP</t>
  </si>
  <si>
    <t>HP-GOVT</t>
  </si>
  <si>
    <t>RPREL</t>
  </si>
  <si>
    <t>DBPL</t>
  </si>
  <si>
    <t>GMRKEL (STU)</t>
  </si>
  <si>
    <t>CHANJUII</t>
  </si>
  <si>
    <t>TS1PL_BKN</t>
  </si>
  <si>
    <t>AHEJ3L_SOLAR</t>
  </si>
  <si>
    <t>52IS2022/05/08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</si>
</sst>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0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95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95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95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95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82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87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87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87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87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87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87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87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87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90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90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91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91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91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91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165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164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319.95999999999998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319.95999999999998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152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2">
        <v>684.47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44689</v>
      </c>
      <c r="Z3" s="37">
        <f>S3</f>
        <v>44689</v>
      </c>
      <c r="AE3" s="36"/>
      <c r="AH3" s="38">
        <f>AV4</f>
        <v>44689</v>
      </c>
    </row>
    <row r="4" spans="1:48" ht="15.75" thickBot="1">
      <c r="A4" s="37">
        <f>frq!A1</f>
        <v>44689</v>
      </c>
      <c r="L4" s="37">
        <f>frq!A1</f>
        <v>44689</v>
      </c>
      <c r="P4" s="37">
        <f>frq!A1</f>
        <v>44689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3.7999999999999999E-2</v>
      </c>
      <c r="I6" s="54"/>
      <c r="J6" s="54">
        <f>G6+H6+I6</f>
        <v>0.11799999999999999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-1.4</v>
      </c>
      <c r="AF6" s="56">
        <f>'MSW BWN'!C3</f>
        <v>-1.4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3.7999999999999999E-2</v>
      </c>
      <c r="I7" s="54"/>
      <c r="J7" s="54">
        <f t="shared" ref="J7:J70" si="3">G7+H7+I7</f>
        <v>0.11799999999999999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-1.4</v>
      </c>
      <c r="AF7" s="56">
        <f>'MSW BWN'!C4</f>
        <v>-1.4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3.7999999999999999E-2</v>
      </c>
      <c r="I8" s="54"/>
      <c r="J8" s="54">
        <f t="shared" si="3"/>
        <v>0.11799999999999999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-0.90400000000000003</v>
      </c>
      <c r="AF8" s="56">
        <f>'MSW BWN'!C5</f>
        <v>-0.90400000000000003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3.7999999999999999E-2</v>
      </c>
      <c r="I9" s="54"/>
      <c r="J9" s="54">
        <f t="shared" si="3"/>
        <v>0.11799999999999999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-0.67200000000000004</v>
      </c>
      <c r="AF9" s="56">
        <f>'MSW BWN'!C6</f>
        <v>-0.67200000000000004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4.1250000000000002E-2</v>
      </c>
      <c r="I10" s="54"/>
      <c r="J10" s="54">
        <f t="shared" si="3"/>
        <v>0.12125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-0.63200000000000001</v>
      </c>
      <c r="AF10" s="56">
        <f>'MSW BWN'!C7</f>
        <v>-0.63200000000000001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3.7999999999999999E-2</v>
      </c>
      <c r="I11" s="54"/>
      <c r="J11" s="54">
        <f t="shared" si="3"/>
        <v>0.11799999999999999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-0.63200000000000001</v>
      </c>
      <c r="AF11" s="56">
        <f>'MSW BWN'!C8</f>
        <v>-0.63200000000000001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3.7999999999999999E-2</v>
      </c>
      <c r="I12" s="54"/>
      <c r="J12" s="54">
        <f t="shared" si="3"/>
        <v>0.11799999999999999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-0.61599999999999999</v>
      </c>
      <c r="AF12" s="56">
        <f>'MSW BWN'!C9</f>
        <v>-0.61599999999999999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3.7999999999999999E-2</v>
      </c>
      <c r="I13" s="54"/>
      <c r="J13" s="54">
        <f t="shared" si="3"/>
        <v>0.11799999999999999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-0.65200000000000002</v>
      </c>
      <c r="AF13" s="56">
        <f>'MSW BWN'!C10</f>
        <v>-0.65200000000000002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3.7999999999999999E-2</v>
      </c>
      <c r="I14" s="54"/>
      <c r="J14" s="54">
        <f t="shared" si="3"/>
        <v>0.11799999999999999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-0.88400000000000001</v>
      </c>
      <c r="AF14" s="56">
        <f>'MSW BWN'!C11</f>
        <v>-0.88400000000000001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3.7999999999999999E-2</v>
      </c>
      <c r="I15" s="54"/>
      <c r="J15" s="54">
        <f t="shared" si="3"/>
        <v>0.11799999999999999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-1.036</v>
      </c>
      <c r="AF15" s="56">
        <f>'MSW BWN'!C12</f>
        <v>-1.036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4.1000000000000002E-2</v>
      </c>
      <c r="I16" s="54"/>
      <c r="J16" s="54">
        <f t="shared" si="3"/>
        <v>0.121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-1.036</v>
      </c>
      <c r="AF16" s="56">
        <f>'MSW BWN'!C13</f>
        <v>-1.036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3.7999999999999999E-2</v>
      </c>
      <c r="I17" s="54"/>
      <c r="J17" s="54">
        <f t="shared" si="3"/>
        <v>0.11799999999999999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-1.016</v>
      </c>
      <c r="AF17" s="56">
        <f>'MSW BWN'!C14</f>
        <v>-1.016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3.7999999999999999E-2</v>
      </c>
      <c r="I18" s="54"/>
      <c r="J18" s="54">
        <f t="shared" si="3"/>
        <v>0.11799999999999999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-1.056</v>
      </c>
      <c r="AF18" s="56">
        <f>'MSW BWN'!C15</f>
        <v>-1.056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3.7999999999999999E-2</v>
      </c>
      <c r="I19" s="54"/>
      <c r="J19" s="54">
        <f t="shared" si="3"/>
        <v>0.11799999999999999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-1.0760000000000001</v>
      </c>
      <c r="AF19" s="56">
        <f>'MSW BWN'!C16</f>
        <v>-1.0760000000000001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3.7999999999999999E-2</v>
      </c>
      <c r="I20" s="54"/>
      <c r="J20" s="54">
        <f t="shared" si="3"/>
        <v>0.11799999999999999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-1.1719999999999999</v>
      </c>
      <c r="AF20" s="56">
        <f>'MSW BWN'!C17</f>
        <v>-1.1719999999999999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3.7999999999999999E-2</v>
      </c>
      <c r="I21" s="54"/>
      <c r="J21" s="54">
        <f t="shared" si="3"/>
        <v>0.11799999999999999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-1.056</v>
      </c>
      <c r="AF21" s="56">
        <f>'MSW BWN'!C18</f>
        <v>-1.056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4.0750000000000001E-2</v>
      </c>
      <c r="I22" s="54"/>
      <c r="J22" s="54">
        <f t="shared" si="3"/>
        <v>0.12075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-1.1319999999999999</v>
      </c>
      <c r="AF22" s="56">
        <f>'MSW BWN'!C19</f>
        <v>-1.1319999999999999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3.7999999999999999E-2</v>
      </c>
      <c r="I23" s="54"/>
      <c r="J23" s="54">
        <f t="shared" si="3"/>
        <v>0.11799999999999999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-1.1719999999999999</v>
      </c>
      <c r="AF23" s="56">
        <f>'MSW BWN'!C20</f>
        <v>-1.1719999999999999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3.7999999999999999E-2</v>
      </c>
      <c r="I24" s="54"/>
      <c r="J24" s="54">
        <f t="shared" si="3"/>
        <v>0.11799999999999999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-1.056</v>
      </c>
      <c r="AF24" s="56">
        <f>'MSW BWN'!C21</f>
        <v>-1.056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3.7999999999999999E-2</v>
      </c>
      <c r="I25" s="54"/>
      <c r="J25" s="54">
        <f t="shared" si="3"/>
        <v>0.11799999999999999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-1</v>
      </c>
      <c r="AF25" s="56">
        <f>'MSW BWN'!C22</f>
        <v>-1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3.7999999999999999E-2</v>
      </c>
      <c r="I26" s="54"/>
      <c r="J26" s="54">
        <f t="shared" si="3"/>
        <v>0.11799999999999999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-0.94</v>
      </c>
      <c r="AF26" s="56">
        <f>'MSW BWN'!C23</f>
        <v>-0.94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3.7999999999999999E-2</v>
      </c>
      <c r="I27" s="54"/>
      <c r="J27" s="54">
        <f t="shared" si="3"/>
        <v>0.11799999999999999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-0.90400000000000003</v>
      </c>
      <c r="AF27" s="56">
        <f>'MSW BWN'!C24</f>
        <v>-0.90400000000000003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4.0750000000000001E-2</v>
      </c>
      <c r="I28" s="54"/>
      <c r="J28" s="54">
        <f t="shared" si="3"/>
        <v>0.12075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-0.86399999999999999</v>
      </c>
      <c r="AF28" s="56">
        <f>'MSW BWN'!C25</f>
        <v>-0.86399999999999999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3.7999999999999999E-2</v>
      </c>
      <c r="I29" s="54"/>
      <c r="J29" s="54">
        <f t="shared" si="3"/>
        <v>0.11799999999999999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-0.88400000000000001</v>
      </c>
      <c r="AF29" s="56">
        <f>'MSW BWN'!C26</f>
        <v>-0.88400000000000001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3.7999999999999999E-2</v>
      </c>
      <c r="I30" s="54"/>
      <c r="J30" s="54">
        <f t="shared" si="3"/>
        <v>0.11799999999999999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-0.88400000000000001</v>
      </c>
      <c r="AF30" s="56">
        <f>'MSW BWN'!C27</f>
        <v>-0.88400000000000001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3.7999999999999999E-2</v>
      </c>
      <c r="I31" s="54"/>
      <c r="J31" s="54">
        <f t="shared" si="3"/>
        <v>0.11799999999999999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-0.90400000000000003</v>
      </c>
      <c r="AF31" s="56">
        <f>'MSW BWN'!C28</f>
        <v>-0.90400000000000003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-0.96</v>
      </c>
      <c r="AF32" s="56">
        <f>'MSW BWN'!C29</f>
        <v>-0.96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3.7999999999999999E-2</v>
      </c>
      <c r="I33" s="54"/>
      <c r="J33" s="54">
        <f t="shared" si="3"/>
        <v>0.11799999999999999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-0.96</v>
      </c>
      <c r="AF33" s="56">
        <f>'MSW BWN'!C30</f>
        <v>-0.96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-0.98</v>
      </c>
      <c r="AF34" s="56">
        <f>'MSW BWN'!C31</f>
        <v>-0.98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-1</v>
      </c>
      <c r="AF35" s="56">
        <f>'MSW BWN'!C32</f>
        <v>-1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-1.208</v>
      </c>
      <c r="AF36" s="56">
        <f>'MSW BWN'!C33</f>
        <v>-1.208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-1.44</v>
      </c>
      <c r="AF37" s="56">
        <f>'MSW BWN'!C34</f>
        <v>-1.44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-1.4</v>
      </c>
      <c r="AF38" s="56">
        <f>'MSW BWN'!C35</f>
        <v>-1.4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-1.3440000000000001</v>
      </c>
      <c r="AF39" s="56">
        <f>'MSW BWN'!C36</f>
        <v>-1.3440000000000001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-1.3240000000000001</v>
      </c>
      <c r="AF40" s="56">
        <f>'MSW BWN'!C37</f>
        <v>-1.3240000000000001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-1.3839999999999999</v>
      </c>
      <c r="AF41" s="56">
        <f>'MSW BWN'!C38</f>
        <v>-1.3839999999999999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-1.3440000000000001</v>
      </c>
      <c r="AF42" s="56">
        <f>'MSW BWN'!C39</f>
        <v>-1.3440000000000001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-1.6319999999999999</v>
      </c>
      <c r="AF43" s="56">
        <f>'MSW BWN'!C40</f>
        <v>-1.6319999999999999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-1.92</v>
      </c>
      <c r="AF44" s="56">
        <f>'MSW BWN'!C41</f>
        <v>-1.92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-1.96</v>
      </c>
      <c r="AF45" s="56">
        <f>'MSW BWN'!C42</f>
        <v>-1.96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7.9989999999999992E-2</v>
      </c>
      <c r="H46" s="54">
        <f>(BAWANA!U43+BAWANA!V43)/4000</f>
        <v>3.7499999999999999E-2</v>
      </c>
      <c r="I46" s="54"/>
      <c r="J46" s="54">
        <f t="shared" si="3"/>
        <v>0.11748999999999998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-2.0720000000000001</v>
      </c>
      <c r="AF46" s="56">
        <f>'MSW BWN'!C43</f>
        <v>-2.0720000000000001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7.9989999999999992E-2</v>
      </c>
      <c r="H47" s="54">
        <f>(BAWANA!U44+BAWANA!V44)/4000</f>
        <v>3.7499999999999999E-2</v>
      </c>
      <c r="I47" s="54"/>
      <c r="J47" s="54">
        <f t="shared" si="3"/>
        <v>0.11748999999999998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-2.3239999999999998</v>
      </c>
      <c r="AF47" s="56">
        <f>'MSW BWN'!C44</f>
        <v>-2.3239999999999998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-2.456</v>
      </c>
      <c r="AF48" s="56">
        <f>'MSW BWN'!C45</f>
        <v>-2.456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-2.476</v>
      </c>
      <c r="AF49" s="56">
        <f>'MSW BWN'!C46</f>
        <v>-2.476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-2.42</v>
      </c>
      <c r="AF50" s="56">
        <f>'MSW BWN'!C47</f>
        <v>-2.42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-2.2639999999999998</v>
      </c>
      <c r="AF51" s="56">
        <f>'MSW BWN'!C48</f>
        <v>-2.2639999999999998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-1.94</v>
      </c>
      <c r="AF52" s="56">
        <f>'MSW BWN'!C49</f>
        <v>-1.94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-1.92</v>
      </c>
      <c r="AF53" s="56">
        <f>'MSW BWN'!C50</f>
        <v>-1.92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-1.94</v>
      </c>
      <c r="AF54" s="56">
        <f>'MSW BWN'!C51</f>
        <v>-1.94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-1.92</v>
      </c>
      <c r="AF55" s="56">
        <f>'MSW BWN'!C52</f>
        <v>-1.92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-1.8240000000000001</v>
      </c>
      <c r="AF56" s="56">
        <f>'MSW BWN'!C53</f>
        <v>-1.8240000000000001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-1.748</v>
      </c>
      <c r="AF57" s="56">
        <f>'MSW BWN'!C54</f>
        <v>-1.748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-1.784</v>
      </c>
      <c r="AF58" s="56">
        <f>'MSW BWN'!C55</f>
        <v>-1.784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-1.8640000000000001</v>
      </c>
      <c r="AF59" s="56">
        <f>'MSW BWN'!C56</f>
        <v>-1.8640000000000001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-2.2839999999999998</v>
      </c>
      <c r="AF60" s="56">
        <f>'MSW BWN'!C57</f>
        <v>-2.2839999999999998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-2.2639999999999998</v>
      </c>
      <c r="AF61" s="56">
        <f>'MSW BWN'!C58</f>
        <v>-2.2639999999999998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3.7999999999999999E-2</v>
      </c>
      <c r="I62" s="54"/>
      <c r="J62" s="54">
        <f t="shared" si="3"/>
        <v>0.11799999999999999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-0.40400000000000003</v>
      </c>
      <c r="AF62" s="56">
        <f>'MSW BWN'!C59</f>
        <v>-0.40400000000000003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3.7999999999999999E-2</v>
      </c>
      <c r="I63" s="54"/>
      <c r="J63" s="54">
        <f t="shared" si="3"/>
        <v>0.11799999999999999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6.4119999999999999</v>
      </c>
      <c r="AF63" s="56">
        <f>'MSW BWN'!C60</f>
        <v>6.4119999999999999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3.7999999999999999E-2</v>
      </c>
      <c r="I64" s="54"/>
      <c r="J64" s="54">
        <f t="shared" si="3"/>
        <v>0.11799999999999999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6.4880000000000004</v>
      </c>
      <c r="AF64" s="56">
        <f>'MSW BWN'!C61</f>
        <v>6.4880000000000004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3.7999999999999999E-2</v>
      </c>
      <c r="I65" s="54"/>
      <c r="J65" s="54">
        <f t="shared" si="3"/>
        <v>0.11799999999999999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6.0679999999999996</v>
      </c>
      <c r="AF65" s="56">
        <f>'MSW BWN'!C62</f>
        <v>6.0679999999999996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3.7999999999999999E-2</v>
      </c>
      <c r="I66" s="54"/>
      <c r="J66" s="54">
        <f t="shared" si="3"/>
        <v>0.11799999999999999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5.1079999999999997</v>
      </c>
      <c r="AF66" s="56">
        <f>'MSW BWN'!C63</f>
        <v>5.1079999999999997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3.7999999999999999E-2</v>
      </c>
      <c r="I67" s="54"/>
      <c r="J67" s="54">
        <f t="shared" si="3"/>
        <v>0.11799999999999999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5.548</v>
      </c>
      <c r="AF67" s="56">
        <f>'MSW BWN'!C64</f>
        <v>5.548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3.7999999999999999E-2</v>
      </c>
      <c r="I68" s="54"/>
      <c r="J68" s="54">
        <f t="shared" si="3"/>
        <v>0.11799999999999999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6.74</v>
      </c>
      <c r="AF68" s="56">
        <f>'MSW BWN'!C65</f>
        <v>6.74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3.7999999999999999E-2</v>
      </c>
      <c r="I69" s="54"/>
      <c r="J69" s="54">
        <f t="shared" si="3"/>
        <v>0.11799999999999999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7.64</v>
      </c>
      <c r="AF69" s="56">
        <f>'MSW BWN'!C66</f>
        <v>7.64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3.7999999999999999E-2</v>
      </c>
      <c r="I70" s="54"/>
      <c r="J70" s="54">
        <f t="shared" si="3"/>
        <v>0.11799999999999999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8.6199999999999992</v>
      </c>
      <c r="AF70" s="56">
        <f>'MSW BWN'!C67</f>
        <v>8.6199999999999992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3.7999999999999999E-2</v>
      </c>
      <c r="I71" s="54"/>
      <c r="J71" s="54">
        <f t="shared" ref="J71:J101" si="9">G71+H71+I71</f>
        <v>0.11799999999999999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7.7759999999999998</v>
      </c>
      <c r="AF71" s="56">
        <f>'MSW BWN'!C68</f>
        <v>7.7759999999999998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3.7999999999999999E-2</v>
      </c>
      <c r="I72" s="54"/>
      <c r="J72" s="54">
        <f t="shared" si="9"/>
        <v>0.11799999999999999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7.5640000000000001</v>
      </c>
      <c r="AF72" s="56">
        <f>'MSW BWN'!C69</f>
        <v>7.5640000000000001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3.7999999999999999E-2</v>
      </c>
      <c r="I73" s="54"/>
      <c r="J73" s="54">
        <f t="shared" si="9"/>
        <v>0.11799999999999999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7.008</v>
      </c>
      <c r="AF73" s="56">
        <f>'MSW BWN'!C70</f>
        <v>7.008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3.7999999999999999E-2</v>
      </c>
      <c r="I74" s="54"/>
      <c r="J74" s="54">
        <f t="shared" si="9"/>
        <v>0.11799999999999999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8.1039999999999992</v>
      </c>
      <c r="AF74" s="56">
        <f>'MSW BWN'!C71</f>
        <v>8.1039999999999992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3.7999999999999999E-2</v>
      </c>
      <c r="I75" s="54"/>
      <c r="J75" s="54">
        <f t="shared" si="9"/>
        <v>0.11799999999999999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7.1040000000000001</v>
      </c>
      <c r="AF75" s="56">
        <f>'MSW BWN'!C72</f>
        <v>7.1040000000000001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3.7999999999999999E-2</v>
      </c>
      <c r="I76" s="54"/>
      <c r="J76" s="54">
        <f t="shared" si="9"/>
        <v>0.11799999999999999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7.18</v>
      </c>
      <c r="AF76" s="56">
        <f>'MSW BWN'!C73</f>
        <v>7.18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3.7999999999999999E-2</v>
      </c>
      <c r="I77" s="54"/>
      <c r="J77" s="54">
        <f t="shared" si="9"/>
        <v>0.11799999999999999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8.0839999999999996</v>
      </c>
      <c r="AF77" s="56">
        <f>'MSW BWN'!C74</f>
        <v>8.0839999999999996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3.7999999999999999E-2</v>
      </c>
      <c r="I78" s="54"/>
      <c r="J78" s="54">
        <f t="shared" si="9"/>
        <v>0.11799999999999999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6.968</v>
      </c>
      <c r="AF78" s="56">
        <f>'MSW BWN'!C75</f>
        <v>6.968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3.7999999999999999E-2</v>
      </c>
      <c r="I79" s="54"/>
      <c r="J79" s="54">
        <f t="shared" si="9"/>
        <v>0.11799999999999999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6.3760000000000003</v>
      </c>
      <c r="AF79" s="56">
        <f>'MSW BWN'!C76</f>
        <v>6.3760000000000003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3.7999999999999999E-2</v>
      </c>
      <c r="I80" s="54"/>
      <c r="J80" s="54">
        <f t="shared" si="9"/>
        <v>0.11799999999999999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7.4880000000000004</v>
      </c>
      <c r="AF80" s="56">
        <f>'MSW BWN'!C77</f>
        <v>7.4880000000000004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3.7999999999999999E-2</v>
      </c>
      <c r="I81" s="54"/>
      <c r="J81" s="54">
        <f t="shared" si="9"/>
        <v>0.11799999999999999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8.0079999999999991</v>
      </c>
      <c r="AF81" s="56">
        <f>'MSW BWN'!C78</f>
        <v>8.0079999999999991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3.7999999999999999E-2</v>
      </c>
      <c r="I82" s="54"/>
      <c r="J82" s="54">
        <f t="shared" si="9"/>
        <v>0.11799999999999999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7.048</v>
      </c>
      <c r="AF82" s="56">
        <f>'MSW BWN'!C79</f>
        <v>7.048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3.7999999999999999E-2</v>
      </c>
      <c r="I83" s="54"/>
      <c r="J83" s="54">
        <f t="shared" si="9"/>
        <v>0.11799999999999999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7.4320000000000004</v>
      </c>
      <c r="AF83" s="56">
        <f>'MSW BWN'!C80</f>
        <v>7.4320000000000004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3.7999999999999999E-2</v>
      </c>
      <c r="I84" s="54"/>
      <c r="J84" s="54">
        <f t="shared" si="9"/>
        <v>0.11799999999999999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7.5640000000000001</v>
      </c>
      <c r="AF84" s="56">
        <f>'MSW BWN'!C81</f>
        <v>7.5640000000000001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3.7999999999999999E-2</v>
      </c>
      <c r="I85" s="54"/>
      <c r="J85" s="54">
        <f t="shared" si="9"/>
        <v>0.11799999999999999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7.4880000000000004</v>
      </c>
      <c r="AF85" s="56">
        <f>'MSW BWN'!C82</f>
        <v>7.4880000000000004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3.7999999999999999E-2</v>
      </c>
      <c r="I86" s="54"/>
      <c r="J86" s="54">
        <f t="shared" si="9"/>
        <v>0.11799999999999999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6.9880000000000004</v>
      </c>
      <c r="AF86" s="56">
        <f>'MSW BWN'!C83</f>
        <v>6.9880000000000004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3.7999999999999999E-2</v>
      </c>
      <c r="I87" s="54"/>
      <c r="J87" s="54">
        <f t="shared" si="9"/>
        <v>0.11799999999999999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7.24</v>
      </c>
      <c r="AF87" s="56">
        <f>'MSW BWN'!C84</f>
        <v>7.24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3.7999999999999999E-2</v>
      </c>
      <c r="I88" s="54"/>
      <c r="J88" s="54">
        <f t="shared" si="9"/>
        <v>0.11799999999999999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7.3520000000000003</v>
      </c>
      <c r="AF88" s="56">
        <f>'MSW BWN'!C85</f>
        <v>7.3520000000000003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3.7999999999999999E-2</v>
      </c>
      <c r="I89" s="54"/>
      <c r="J89" s="54">
        <f t="shared" si="9"/>
        <v>0.11799999999999999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6.1840000000000002</v>
      </c>
      <c r="AF89" s="56">
        <f>'MSW BWN'!C86</f>
        <v>6.1840000000000002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3.7999999999999999E-2</v>
      </c>
      <c r="I90" s="54"/>
      <c r="J90" s="54">
        <f t="shared" si="9"/>
        <v>0.11799999999999999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7.66</v>
      </c>
      <c r="AF90" s="56">
        <f>'MSW BWN'!C87</f>
        <v>7.66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3.7999999999999999E-2</v>
      </c>
      <c r="I91" s="54"/>
      <c r="J91" s="54">
        <f t="shared" si="9"/>
        <v>0.11799999999999999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7.7</v>
      </c>
      <c r="AF91" s="56">
        <f>'MSW BWN'!C88</f>
        <v>7.7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3.7999999999999999E-2</v>
      </c>
      <c r="I92" s="54"/>
      <c r="J92" s="54">
        <f t="shared" si="9"/>
        <v>0.11799999999999999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6.24</v>
      </c>
      <c r="AF92" s="56">
        <f>'MSW BWN'!C89</f>
        <v>6.24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3.7999999999999999E-2</v>
      </c>
      <c r="I93" s="54"/>
      <c r="J93" s="54">
        <f t="shared" si="9"/>
        <v>0.11799999999999999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7.5439999999999996</v>
      </c>
      <c r="AF93" s="56">
        <f>'MSW BWN'!C90</f>
        <v>7.5439999999999996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3.7999999999999999E-2</v>
      </c>
      <c r="I94" s="54"/>
      <c r="J94" s="54">
        <f t="shared" si="9"/>
        <v>0.11799999999999999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7.4119999999999999</v>
      </c>
      <c r="AF94" s="56">
        <f>'MSW BWN'!C91</f>
        <v>7.4119999999999999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3.7999999999999999E-2</v>
      </c>
      <c r="I95" s="54"/>
      <c r="J95" s="54">
        <f t="shared" si="9"/>
        <v>0.11799999999999999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6.8719999999999999</v>
      </c>
      <c r="AF95" s="56">
        <f>'MSW BWN'!C92</f>
        <v>6.8719999999999999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3.7999999999999999E-2</v>
      </c>
      <c r="I96" s="54"/>
      <c r="J96" s="54">
        <f t="shared" si="9"/>
        <v>0.11799999999999999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7.0839999999999996</v>
      </c>
      <c r="AF96" s="56">
        <f>'MSW BWN'!C93</f>
        <v>7.0839999999999996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3.7999999999999999E-2</v>
      </c>
      <c r="I97" s="54"/>
      <c r="J97" s="54">
        <f t="shared" si="9"/>
        <v>0.11799999999999999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8.18</v>
      </c>
      <c r="AF97" s="56">
        <f>'MSW BWN'!C94</f>
        <v>8.18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3.7999999999999999E-2</v>
      </c>
      <c r="I98" s="54"/>
      <c r="J98" s="54">
        <f t="shared" si="9"/>
        <v>0.11799999999999999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7.6239999999999997</v>
      </c>
      <c r="AF98" s="56">
        <f>'MSW BWN'!C95</f>
        <v>7.6239999999999997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3.7999999999999999E-2</v>
      </c>
      <c r="I99" s="54"/>
      <c r="J99" s="54">
        <f t="shared" si="9"/>
        <v>0.11799999999999999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6.76</v>
      </c>
      <c r="AF99" s="56">
        <f>'MSW BWN'!C96</f>
        <v>6.76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3.7999999999999999E-2</v>
      </c>
      <c r="I100" s="54"/>
      <c r="J100" s="54">
        <f t="shared" si="9"/>
        <v>0.11799999999999999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6.952</v>
      </c>
      <c r="AF100" s="56">
        <f>'MSW BWN'!C97</f>
        <v>6.952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3.7999999999999999E-2</v>
      </c>
      <c r="I101" s="54"/>
      <c r="J101" s="54">
        <f t="shared" si="9"/>
        <v>0.11799999999999999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6.8559999999999999</v>
      </c>
      <c r="AF101" s="56">
        <f>'MSW BWN'!C98</f>
        <v>6.8559999999999999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7.6799800000000049</v>
      </c>
      <c r="H102" s="54">
        <f t="shared" si="14"/>
        <v>3.645249999999995</v>
      </c>
      <c r="I102" s="54"/>
      <c r="J102" s="54">
        <f t="shared" si="14"/>
        <v>11.325230000000007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200.72399999999996</v>
      </c>
      <c r="AF102" s="71">
        <f t="shared" si="16"/>
        <v>200.72399999999996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25.85</v>
      </c>
      <c r="L3" s="95">
        <v>0</v>
      </c>
      <c r="M3" s="114">
        <v>0.42</v>
      </c>
      <c r="N3" s="113">
        <v>-42</v>
      </c>
      <c r="O3" s="95">
        <v>-160</v>
      </c>
      <c r="P3" s="95">
        <v>-150</v>
      </c>
      <c r="Q3" s="95">
        <v>0</v>
      </c>
      <c r="R3" s="95">
        <v>0</v>
      </c>
      <c r="S3" s="114">
        <v>0</v>
      </c>
      <c r="U3" s="115">
        <v>-352</v>
      </c>
      <c r="V3" s="116">
        <v>26.27</v>
      </c>
      <c r="W3">
        <v>-42</v>
      </c>
      <c r="X3">
        <v>-160</v>
      </c>
      <c r="Y3">
        <v>0</v>
      </c>
      <c r="Z3">
        <v>25.85</v>
      </c>
      <c r="AA3">
        <v>0.42</v>
      </c>
      <c r="AB3">
        <v>-150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30.6</v>
      </c>
      <c r="L4" s="88">
        <v>0</v>
      </c>
      <c r="M4" s="116">
        <v>0</v>
      </c>
      <c r="N4" s="115">
        <v>-79</v>
      </c>
      <c r="O4" s="88">
        <v>-145</v>
      </c>
      <c r="P4" s="88">
        <v>-140</v>
      </c>
      <c r="Q4" s="88">
        <v>0</v>
      </c>
      <c r="R4" s="88">
        <v>0</v>
      </c>
      <c r="S4" s="116">
        <v>0</v>
      </c>
      <c r="U4" s="115">
        <v>-364</v>
      </c>
      <c r="V4" s="116">
        <v>30.6</v>
      </c>
      <c r="W4">
        <v>-79</v>
      </c>
      <c r="X4">
        <v>-145</v>
      </c>
      <c r="Y4">
        <v>0</v>
      </c>
      <c r="Z4">
        <v>30.6</v>
      </c>
      <c r="AA4">
        <v>0</v>
      </c>
      <c r="AB4">
        <v>-140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19.43</v>
      </c>
      <c r="L5" s="88">
        <v>0</v>
      </c>
      <c r="M5" s="116">
        <v>0</v>
      </c>
      <c r="N5" s="115">
        <v>-73</v>
      </c>
      <c r="O5" s="88">
        <v>-130</v>
      </c>
      <c r="P5" s="88">
        <v>-150</v>
      </c>
      <c r="Q5" s="88">
        <v>0</v>
      </c>
      <c r="R5" s="88">
        <v>0</v>
      </c>
      <c r="S5" s="116">
        <v>0</v>
      </c>
      <c r="U5" s="115">
        <v>-353</v>
      </c>
      <c r="V5" s="116">
        <v>19.43</v>
      </c>
      <c r="W5">
        <v>-73</v>
      </c>
      <c r="X5">
        <v>-130</v>
      </c>
      <c r="Y5">
        <v>0</v>
      </c>
      <c r="Z5">
        <v>19.43</v>
      </c>
      <c r="AA5">
        <v>0</v>
      </c>
      <c r="AB5">
        <v>-150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18.05</v>
      </c>
      <c r="L6" s="88">
        <v>0</v>
      </c>
      <c r="M6" s="116">
        <v>0</v>
      </c>
      <c r="N6" s="115">
        <v>-86</v>
      </c>
      <c r="O6" s="88">
        <v>-115</v>
      </c>
      <c r="P6" s="88">
        <v>-150</v>
      </c>
      <c r="Q6" s="88">
        <v>0</v>
      </c>
      <c r="R6" s="88">
        <v>0</v>
      </c>
      <c r="S6" s="116">
        <v>0</v>
      </c>
      <c r="U6" s="115">
        <v>-351</v>
      </c>
      <c r="V6" s="116">
        <v>18.05</v>
      </c>
      <c r="W6">
        <v>-86</v>
      </c>
      <c r="X6">
        <v>-115</v>
      </c>
      <c r="Y6">
        <v>0</v>
      </c>
      <c r="Z6">
        <v>18.05</v>
      </c>
      <c r="AA6">
        <v>0</v>
      </c>
      <c r="AB6">
        <v>-150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3.39</v>
      </c>
      <c r="L7" s="88">
        <v>0</v>
      </c>
      <c r="M7" s="116">
        <v>0</v>
      </c>
      <c r="N7" s="115">
        <v>-124</v>
      </c>
      <c r="O7" s="88">
        <v>-115</v>
      </c>
      <c r="P7" s="88">
        <v>-200</v>
      </c>
      <c r="Q7" s="88">
        <v>0</v>
      </c>
      <c r="R7" s="88">
        <v>0</v>
      </c>
      <c r="S7" s="116">
        <v>0</v>
      </c>
      <c r="U7" s="115">
        <v>-439</v>
      </c>
      <c r="V7" s="116">
        <v>3.39</v>
      </c>
      <c r="W7">
        <v>-124</v>
      </c>
      <c r="X7">
        <v>-115</v>
      </c>
      <c r="Y7">
        <v>0</v>
      </c>
      <c r="Z7">
        <v>3.39</v>
      </c>
      <c r="AA7">
        <v>0</v>
      </c>
      <c r="AB7">
        <v>-200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16.989999999999998</v>
      </c>
      <c r="L8" s="88">
        <v>0</v>
      </c>
      <c r="M8" s="116">
        <v>0</v>
      </c>
      <c r="N8" s="115">
        <v>-87</v>
      </c>
      <c r="O8" s="88">
        <v>-60</v>
      </c>
      <c r="P8" s="88">
        <v>-255</v>
      </c>
      <c r="Q8" s="88">
        <v>0</v>
      </c>
      <c r="R8" s="88">
        <v>0</v>
      </c>
      <c r="S8" s="116">
        <v>0</v>
      </c>
      <c r="U8" s="115">
        <v>-402</v>
      </c>
      <c r="V8" s="116">
        <v>16.989999999999998</v>
      </c>
      <c r="W8">
        <v>-87</v>
      </c>
      <c r="X8">
        <v>-60</v>
      </c>
      <c r="Y8">
        <v>0</v>
      </c>
      <c r="Z8">
        <v>16.989999999999998</v>
      </c>
      <c r="AA8">
        <v>0</v>
      </c>
      <c r="AB8">
        <v>-255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30.45</v>
      </c>
      <c r="L9" s="88">
        <v>0</v>
      </c>
      <c r="M9" s="116">
        <v>0</v>
      </c>
      <c r="N9" s="115">
        <v>-201</v>
      </c>
      <c r="O9" s="88">
        <v>-110</v>
      </c>
      <c r="P9" s="88">
        <v>-290</v>
      </c>
      <c r="Q9" s="88">
        <v>0</v>
      </c>
      <c r="R9" s="88">
        <v>0</v>
      </c>
      <c r="S9" s="116">
        <v>0</v>
      </c>
      <c r="U9" s="115">
        <v>-601</v>
      </c>
      <c r="V9" s="116">
        <v>30.45</v>
      </c>
      <c r="W9">
        <v>-201</v>
      </c>
      <c r="X9">
        <v>-110</v>
      </c>
      <c r="Y9">
        <v>0</v>
      </c>
      <c r="Z9">
        <v>30.45</v>
      </c>
      <c r="AA9">
        <v>0</v>
      </c>
      <c r="AB9">
        <v>-290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28.54</v>
      </c>
      <c r="L10" s="88">
        <v>0</v>
      </c>
      <c r="M10" s="116">
        <v>0</v>
      </c>
      <c r="N10" s="115">
        <v>-261</v>
      </c>
      <c r="O10" s="88">
        <v>-50</v>
      </c>
      <c r="P10" s="88">
        <v>-210</v>
      </c>
      <c r="Q10" s="88">
        <v>0</v>
      </c>
      <c r="R10" s="88">
        <v>0</v>
      </c>
      <c r="S10" s="116">
        <v>0</v>
      </c>
      <c r="U10" s="115">
        <v>-521</v>
      </c>
      <c r="V10" s="116">
        <v>28.54</v>
      </c>
      <c r="W10">
        <v>-261</v>
      </c>
      <c r="X10">
        <v>-50</v>
      </c>
      <c r="Y10">
        <v>0</v>
      </c>
      <c r="Z10">
        <v>28.54</v>
      </c>
      <c r="AA10">
        <v>0</v>
      </c>
      <c r="AB10">
        <v>-210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7.13</v>
      </c>
      <c r="L11" s="88">
        <v>0</v>
      </c>
      <c r="M11" s="116">
        <v>0</v>
      </c>
      <c r="N11" s="115">
        <v>-46</v>
      </c>
      <c r="O11" s="88">
        <v>-48</v>
      </c>
      <c r="P11" s="88">
        <v>-265</v>
      </c>
      <c r="Q11" s="88">
        <v>0</v>
      </c>
      <c r="R11" s="88">
        <v>0</v>
      </c>
      <c r="S11" s="116">
        <v>0</v>
      </c>
      <c r="U11" s="115">
        <v>-359</v>
      </c>
      <c r="V11" s="116">
        <v>7.13</v>
      </c>
      <c r="W11">
        <v>-46</v>
      </c>
      <c r="X11">
        <v>-48</v>
      </c>
      <c r="Y11">
        <v>0</v>
      </c>
      <c r="Z11">
        <v>7.13</v>
      </c>
      <c r="AA11">
        <v>0</v>
      </c>
      <c r="AB11">
        <v>-265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32.03</v>
      </c>
      <c r="L12" s="88">
        <v>0</v>
      </c>
      <c r="M12" s="116">
        <v>0</v>
      </c>
      <c r="N12" s="115">
        <v>-20</v>
      </c>
      <c r="O12" s="88">
        <v>-58</v>
      </c>
      <c r="P12" s="88">
        <v>-250</v>
      </c>
      <c r="Q12" s="88">
        <v>0</v>
      </c>
      <c r="R12" s="88">
        <v>0</v>
      </c>
      <c r="S12" s="116">
        <v>0</v>
      </c>
      <c r="U12" s="115">
        <v>-328</v>
      </c>
      <c r="V12" s="116">
        <v>32.03</v>
      </c>
      <c r="W12">
        <v>-20</v>
      </c>
      <c r="X12">
        <v>-58</v>
      </c>
      <c r="Y12">
        <v>0</v>
      </c>
      <c r="Z12">
        <v>32.03</v>
      </c>
      <c r="AA12">
        <v>0</v>
      </c>
      <c r="AB12">
        <v>-250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43.5</v>
      </c>
      <c r="L13" s="88">
        <v>0</v>
      </c>
      <c r="M13" s="116">
        <v>0</v>
      </c>
      <c r="N13" s="115">
        <v>-79</v>
      </c>
      <c r="O13" s="88">
        <v>-65</v>
      </c>
      <c r="P13" s="88">
        <v>-250</v>
      </c>
      <c r="Q13" s="88">
        <v>0</v>
      </c>
      <c r="R13" s="88">
        <v>0</v>
      </c>
      <c r="S13" s="116">
        <v>0</v>
      </c>
      <c r="U13" s="115">
        <v>-394</v>
      </c>
      <c r="V13" s="116">
        <v>43.5</v>
      </c>
      <c r="W13">
        <v>-79</v>
      </c>
      <c r="X13">
        <v>-65</v>
      </c>
      <c r="Y13">
        <v>0</v>
      </c>
      <c r="Z13">
        <v>43.5</v>
      </c>
      <c r="AA13">
        <v>0</v>
      </c>
      <c r="AB13">
        <v>-250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43.5</v>
      </c>
      <c r="L14" s="88">
        <v>0</v>
      </c>
      <c r="M14" s="116">
        <v>0</v>
      </c>
      <c r="N14" s="115">
        <v>-115</v>
      </c>
      <c r="O14" s="88">
        <v>-60</v>
      </c>
      <c r="P14" s="88">
        <v>-240</v>
      </c>
      <c r="Q14" s="88">
        <v>0</v>
      </c>
      <c r="R14" s="88">
        <v>0</v>
      </c>
      <c r="S14" s="116">
        <v>0</v>
      </c>
      <c r="U14" s="115">
        <v>-415</v>
      </c>
      <c r="V14" s="116">
        <v>43.5</v>
      </c>
      <c r="W14">
        <v>-115</v>
      </c>
      <c r="X14">
        <v>-60</v>
      </c>
      <c r="Y14">
        <v>0</v>
      </c>
      <c r="Z14">
        <v>43.5</v>
      </c>
      <c r="AA14">
        <v>0</v>
      </c>
      <c r="AB14">
        <v>-240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9.67</v>
      </c>
      <c r="L15" s="88">
        <v>0</v>
      </c>
      <c r="M15" s="116">
        <v>0</v>
      </c>
      <c r="N15" s="115">
        <v>-83</v>
      </c>
      <c r="O15" s="88">
        <v>-95</v>
      </c>
      <c r="P15" s="88">
        <v>-310</v>
      </c>
      <c r="Q15" s="88">
        <v>0</v>
      </c>
      <c r="R15" s="88">
        <v>0</v>
      </c>
      <c r="S15" s="116">
        <v>0</v>
      </c>
      <c r="U15" s="115">
        <v>-488</v>
      </c>
      <c r="V15" s="116">
        <v>9.67</v>
      </c>
      <c r="W15">
        <v>-83</v>
      </c>
      <c r="X15">
        <v>-95</v>
      </c>
      <c r="Y15">
        <v>0</v>
      </c>
      <c r="Z15">
        <v>9.67</v>
      </c>
      <c r="AA15">
        <v>0</v>
      </c>
      <c r="AB15">
        <v>-310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29</v>
      </c>
      <c r="L16" s="88">
        <v>0</v>
      </c>
      <c r="M16" s="116">
        <v>0</v>
      </c>
      <c r="N16" s="115">
        <v>-32</v>
      </c>
      <c r="O16" s="88">
        <v>-73</v>
      </c>
      <c r="P16" s="88">
        <v>-260</v>
      </c>
      <c r="Q16" s="88">
        <v>0</v>
      </c>
      <c r="R16" s="88">
        <v>0</v>
      </c>
      <c r="S16" s="116">
        <v>0</v>
      </c>
      <c r="U16" s="115">
        <v>-365</v>
      </c>
      <c r="V16" s="116">
        <v>29</v>
      </c>
      <c r="W16">
        <v>-32</v>
      </c>
      <c r="X16">
        <v>-73</v>
      </c>
      <c r="Y16">
        <v>0</v>
      </c>
      <c r="Z16">
        <v>29</v>
      </c>
      <c r="AA16">
        <v>0</v>
      </c>
      <c r="AB16">
        <v>-260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29</v>
      </c>
      <c r="L17" s="88">
        <v>0</v>
      </c>
      <c r="M17" s="116">
        <v>0</v>
      </c>
      <c r="N17" s="115">
        <v>-109</v>
      </c>
      <c r="O17" s="88">
        <v>-55</v>
      </c>
      <c r="P17" s="88">
        <v>-260</v>
      </c>
      <c r="Q17" s="88">
        <v>0</v>
      </c>
      <c r="R17" s="88">
        <v>0</v>
      </c>
      <c r="S17" s="116">
        <v>0</v>
      </c>
      <c r="U17" s="115">
        <v>-424</v>
      </c>
      <c r="V17" s="116">
        <v>29</v>
      </c>
      <c r="W17">
        <v>-109</v>
      </c>
      <c r="X17">
        <v>-55</v>
      </c>
      <c r="Y17">
        <v>0</v>
      </c>
      <c r="Z17">
        <v>29</v>
      </c>
      <c r="AA17">
        <v>0</v>
      </c>
      <c r="AB17">
        <v>-260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29</v>
      </c>
      <c r="L18" s="88">
        <v>0</v>
      </c>
      <c r="M18" s="116">
        <v>0</v>
      </c>
      <c r="N18" s="115">
        <v>-49</v>
      </c>
      <c r="O18" s="88">
        <v>-54</v>
      </c>
      <c r="P18" s="88">
        <v>-260</v>
      </c>
      <c r="Q18" s="88">
        <v>0</v>
      </c>
      <c r="R18" s="88">
        <v>0</v>
      </c>
      <c r="S18" s="116">
        <v>0</v>
      </c>
      <c r="U18" s="115">
        <v>-363</v>
      </c>
      <c r="V18" s="116">
        <v>29</v>
      </c>
      <c r="W18">
        <v>-49</v>
      </c>
      <c r="X18">
        <v>-54</v>
      </c>
      <c r="Y18">
        <v>0</v>
      </c>
      <c r="Z18">
        <v>29</v>
      </c>
      <c r="AA18">
        <v>0</v>
      </c>
      <c r="AB18">
        <v>-260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9.67</v>
      </c>
      <c r="L19" s="88">
        <v>0</v>
      </c>
      <c r="M19" s="116">
        <v>0</v>
      </c>
      <c r="N19" s="115">
        <v>-31</v>
      </c>
      <c r="O19" s="88">
        <v>-55</v>
      </c>
      <c r="P19" s="88">
        <v>-250</v>
      </c>
      <c r="Q19" s="88">
        <v>0</v>
      </c>
      <c r="R19" s="88">
        <v>0</v>
      </c>
      <c r="S19" s="116">
        <v>0</v>
      </c>
      <c r="U19" s="115">
        <v>-336</v>
      </c>
      <c r="V19" s="116">
        <v>9.67</v>
      </c>
      <c r="W19">
        <v>-31</v>
      </c>
      <c r="X19">
        <v>-55</v>
      </c>
      <c r="Y19">
        <v>0</v>
      </c>
      <c r="Z19">
        <v>9.67</v>
      </c>
      <c r="AA19">
        <v>0</v>
      </c>
      <c r="AB19">
        <v>-250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29</v>
      </c>
      <c r="L20" s="88">
        <v>0</v>
      </c>
      <c r="M20" s="116">
        <v>0</v>
      </c>
      <c r="N20" s="115">
        <v>-26</v>
      </c>
      <c r="O20" s="88">
        <v>-65</v>
      </c>
      <c r="P20" s="88">
        <v>-250</v>
      </c>
      <c r="Q20" s="88">
        <v>0</v>
      </c>
      <c r="R20" s="88">
        <v>0</v>
      </c>
      <c r="S20" s="116">
        <v>0</v>
      </c>
      <c r="U20" s="115">
        <v>-341</v>
      </c>
      <c r="V20" s="116">
        <v>29</v>
      </c>
      <c r="W20">
        <v>-26</v>
      </c>
      <c r="X20">
        <v>-65</v>
      </c>
      <c r="Y20">
        <v>0</v>
      </c>
      <c r="Z20">
        <v>29</v>
      </c>
      <c r="AA20">
        <v>0</v>
      </c>
      <c r="AB20">
        <v>-250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29</v>
      </c>
      <c r="L21" s="88">
        <v>0</v>
      </c>
      <c r="M21" s="116">
        <v>0</v>
      </c>
      <c r="N21" s="115">
        <v>-4</v>
      </c>
      <c r="O21" s="88">
        <v>-95</v>
      </c>
      <c r="P21" s="88">
        <v>-290</v>
      </c>
      <c r="Q21" s="88">
        <v>0</v>
      </c>
      <c r="R21" s="88">
        <v>0</v>
      </c>
      <c r="S21" s="116">
        <v>0</v>
      </c>
      <c r="U21" s="115">
        <v>-389</v>
      </c>
      <c r="V21" s="116">
        <v>29</v>
      </c>
      <c r="W21">
        <v>-4</v>
      </c>
      <c r="X21">
        <v>-95</v>
      </c>
      <c r="Y21">
        <v>0</v>
      </c>
      <c r="Z21">
        <v>29</v>
      </c>
      <c r="AA21">
        <v>0</v>
      </c>
      <c r="AB21">
        <v>-290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29</v>
      </c>
      <c r="L22" s="88">
        <v>0</v>
      </c>
      <c r="M22" s="116">
        <v>0</v>
      </c>
      <c r="N22" s="115">
        <v>-4</v>
      </c>
      <c r="O22" s="88">
        <v>-50</v>
      </c>
      <c r="P22" s="88">
        <v>-240</v>
      </c>
      <c r="Q22" s="88">
        <v>0</v>
      </c>
      <c r="R22" s="88">
        <v>0</v>
      </c>
      <c r="S22" s="116">
        <v>0</v>
      </c>
      <c r="U22" s="115">
        <v>-294</v>
      </c>
      <c r="V22" s="116">
        <v>29</v>
      </c>
      <c r="W22">
        <v>-4</v>
      </c>
      <c r="X22">
        <v>-50</v>
      </c>
      <c r="Y22">
        <v>0</v>
      </c>
      <c r="Z22">
        <v>29</v>
      </c>
      <c r="AA22">
        <v>0</v>
      </c>
      <c r="AB22">
        <v>-240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-15</v>
      </c>
      <c r="O23" s="88">
        <v>-50</v>
      </c>
      <c r="P23" s="88">
        <v>-240</v>
      </c>
      <c r="Q23" s="88">
        <v>0</v>
      </c>
      <c r="R23" s="88">
        <v>0</v>
      </c>
      <c r="S23" s="116">
        <v>0</v>
      </c>
      <c r="U23" s="115">
        <v>-305</v>
      </c>
      <c r="V23" s="116">
        <v>0</v>
      </c>
      <c r="W23">
        <v>-15</v>
      </c>
      <c r="X23">
        <v>-50</v>
      </c>
      <c r="Y23">
        <v>0</v>
      </c>
      <c r="Z23">
        <v>0</v>
      </c>
      <c r="AA23">
        <v>0</v>
      </c>
      <c r="AB23">
        <v>-240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-13</v>
      </c>
      <c r="O24" s="88">
        <v>-40</v>
      </c>
      <c r="P24" s="88">
        <v>-240</v>
      </c>
      <c r="Q24" s="88">
        <v>0</v>
      </c>
      <c r="R24" s="88">
        <v>0</v>
      </c>
      <c r="S24" s="116">
        <v>0</v>
      </c>
      <c r="U24" s="115">
        <v>-293</v>
      </c>
      <c r="V24" s="116">
        <v>0</v>
      </c>
      <c r="W24">
        <v>-13</v>
      </c>
      <c r="X24">
        <v>-40</v>
      </c>
      <c r="Y24">
        <v>0</v>
      </c>
      <c r="Z24">
        <v>0</v>
      </c>
      <c r="AA24">
        <v>0</v>
      </c>
      <c r="AB24">
        <v>-240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-28</v>
      </c>
      <c r="O25" s="88">
        <v>-35</v>
      </c>
      <c r="P25" s="88">
        <v>-240</v>
      </c>
      <c r="Q25" s="88">
        <v>0</v>
      </c>
      <c r="R25" s="88">
        <v>0</v>
      </c>
      <c r="S25" s="116">
        <v>0</v>
      </c>
      <c r="U25" s="115">
        <v>-303</v>
      </c>
      <c r="V25" s="116">
        <v>0</v>
      </c>
      <c r="W25">
        <v>-28</v>
      </c>
      <c r="X25">
        <v>-35</v>
      </c>
      <c r="Y25">
        <v>0</v>
      </c>
      <c r="Z25">
        <v>0</v>
      </c>
      <c r="AA25">
        <v>0</v>
      </c>
      <c r="AB25">
        <v>-240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33.83</v>
      </c>
      <c r="L26" s="88">
        <v>0</v>
      </c>
      <c r="M26" s="116">
        <v>0</v>
      </c>
      <c r="N26" s="115">
        <v>-123</v>
      </c>
      <c r="O26" s="88">
        <v>-45</v>
      </c>
      <c r="P26" s="88">
        <v>-230</v>
      </c>
      <c r="Q26" s="88">
        <v>0</v>
      </c>
      <c r="R26" s="88">
        <v>0</v>
      </c>
      <c r="S26" s="116">
        <v>0</v>
      </c>
      <c r="U26" s="115">
        <v>-398</v>
      </c>
      <c r="V26" s="116">
        <v>33.83</v>
      </c>
      <c r="W26">
        <v>-123</v>
      </c>
      <c r="X26">
        <v>-45</v>
      </c>
      <c r="Y26">
        <v>0</v>
      </c>
      <c r="Z26">
        <v>33.83</v>
      </c>
      <c r="AA26">
        <v>0</v>
      </c>
      <c r="AB26">
        <v>-230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9.66</v>
      </c>
      <c r="L27" s="88">
        <v>6.77</v>
      </c>
      <c r="M27" s="116">
        <v>0</v>
      </c>
      <c r="N27" s="115">
        <v>-56</v>
      </c>
      <c r="O27" s="88">
        <v>-35</v>
      </c>
      <c r="P27" s="88">
        <v>-280</v>
      </c>
      <c r="Q27" s="88">
        <v>0</v>
      </c>
      <c r="R27" s="88">
        <v>0</v>
      </c>
      <c r="S27" s="116">
        <v>0</v>
      </c>
      <c r="U27" s="115">
        <v>-371</v>
      </c>
      <c r="V27" s="116">
        <v>16.43</v>
      </c>
      <c r="W27">
        <v>-56</v>
      </c>
      <c r="X27">
        <v>-35</v>
      </c>
      <c r="Y27">
        <v>6.77</v>
      </c>
      <c r="Z27">
        <v>9.66</v>
      </c>
      <c r="AA27">
        <v>0</v>
      </c>
      <c r="AB27">
        <v>-280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6.77</v>
      </c>
      <c r="M28" s="116">
        <v>0</v>
      </c>
      <c r="N28" s="115">
        <v>-71</v>
      </c>
      <c r="O28" s="88">
        <v>0</v>
      </c>
      <c r="P28" s="88">
        <v>-220</v>
      </c>
      <c r="Q28" s="88">
        <v>0</v>
      </c>
      <c r="R28" s="88">
        <v>0</v>
      </c>
      <c r="S28" s="116">
        <v>0</v>
      </c>
      <c r="U28" s="115">
        <v>-291</v>
      </c>
      <c r="V28" s="116">
        <v>6.77</v>
      </c>
      <c r="W28">
        <v>-71</v>
      </c>
      <c r="X28">
        <v>0</v>
      </c>
      <c r="Y28">
        <v>6.77</v>
      </c>
      <c r="Z28">
        <v>0</v>
      </c>
      <c r="AA28">
        <v>0</v>
      </c>
      <c r="AB28">
        <v>-220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5.8</v>
      </c>
      <c r="M29" s="116">
        <v>0</v>
      </c>
      <c r="N29" s="115">
        <v>-107</v>
      </c>
      <c r="O29" s="88">
        <v>0</v>
      </c>
      <c r="P29" s="88">
        <v>-210</v>
      </c>
      <c r="Q29" s="88">
        <v>0</v>
      </c>
      <c r="R29" s="88">
        <v>0</v>
      </c>
      <c r="S29" s="116">
        <v>0</v>
      </c>
      <c r="U29" s="115">
        <v>-317</v>
      </c>
      <c r="V29" s="116">
        <v>5.8</v>
      </c>
      <c r="W29">
        <v>-107</v>
      </c>
      <c r="X29">
        <v>0</v>
      </c>
      <c r="Y29">
        <v>5.8</v>
      </c>
      <c r="Z29">
        <v>0</v>
      </c>
      <c r="AA29">
        <v>0</v>
      </c>
      <c r="AB29">
        <v>-210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9.67</v>
      </c>
      <c r="L30" s="88">
        <v>5.8</v>
      </c>
      <c r="M30" s="116">
        <v>0</v>
      </c>
      <c r="N30" s="115">
        <v>-127</v>
      </c>
      <c r="O30" s="88">
        <v>-30</v>
      </c>
      <c r="P30" s="88">
        <v>-210</v>
      </c>
      <c r="Q30" s="88">
        <v>0</v>
      </c>
      <c r="R30" s="88">
        <v>0</v>
      </c>
      <c r="S30" s="116">
        <v>0</v>
      </c>
      <c r="U30" s="115">
        <v>-367</v>
      </c>
      <c r="V30" s="116">
        <v>15.47</v>
      </c>
      <c r="W30">
        <v>-127</v>
      </c>
      <c r="X30">
        <v>-30</v>
      </c>
      <c r="Y30">
        <v>5.8</v>
      </c>
      <c r="Z30">
        <v>9.67</v>
      </c>
      <c r="AA30">
        <v>0</v>
      </c>
      <c r="AB30">
        <v>-210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10.63</v>
      </c>
      <c r="M31" s="116">
        <v>0</v>
      </c>
      <c r="N31" s="115">
        <v>-10</v>
      </c>
      <c r="O31" s="88">
        <v>0</v>
      </c>
      <c r="P31" s="88">
        <v>-210</v>
      </c>
      <c r="Q31" s="88">
        <v>0</v>
      </c>
      <c r="R31" s="88">
        <v>0</v>
      </c>
      <c r="S31" s="116">
        <v>0</v>
      </c>
      <c r="U31" s="115">
        <v>-220</v>
      </c>
      <c r="V31" s="116">
        <v>10.63</v>
      </c>
      <c r="W31">
        <v>-10</v>
      </c>
      <c r="X31">
        <v>0</v>
      </c>
      <c r="Y31">
        <v>10.63</v>
      </c>
      <c r="Z31">
        <v>0</v>
      </c>
      <c r="AA31">
        <v>0</v>
      </c>
      <c r="AB31">
        <v>-210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-10</v>
      </c>
      <c r="O32" s="88">
        <v>-10</v>
      </c>
      <c r="P32" s="88">
        <v>-400</v>
      </c>
      <c r="Q32" s="88">
        <v>0</v>
      </c>
      <c r="R32" s="88">
        <v>0</v>
      </c>
      <c r="S32" s="116">
        <v>0</v>
      </c>
      <c r="U32" s="115">
        <v>-420</v>
      </c>
      <c r="V32" s="116">
        <v>3.87</v>
      </c>
      <c r="W32">
        <v>-10</v>
      </c>
      <c r="X32">
        <v>-10</v>
      </c>
      <c r="Y32">
        <v>3.87</v>
      </c>
      <c r="Z32">
        <v>0</v>
      </c>
      <c r="AA32">
        <v>0</v>
      </c>
      <c r="AB32">
        <v>-400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6.77</v>
      </c>
      <c r="M33" s="116">
        <v>0</v>
      </c>
      <c r="N33" s="115">
        <v>0</v>
      </c>
      <c r="O33" s="88">
        <v>-45</v>
      </c>
      <c r="P33" s="88">
        <v>-400</v>
      </c>
      <c r="Q33" s="88">
        <v>0</v>
      </c>
      <c r="R33" s="88">
        <v>0</v>
      </c>
      <c r="S33" s="116">
        <v>0</v>
      </c>
      <c r="U33" s="115">
        <v>-445</v>
      </c>
      <c r="V33" s="116">
        <v>6.77</v>
      </c>
      <c r="W33">
        <v>0</v>
      </c>
      <c r="X33">
        <v>-45</v>
      </c>
      <c r="Y33">
        <v>6.77</v>
      </c>
      <c r="Z33">
        <v>0</v>
      </c>
      <c r="AA33">
        <v>0</v>
      </c>
      <c r="AB33">
        <v>-400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5.8</v>
      </c>
      <c r="M34" s="116">
        <v>0</v>
      </c>
      <c r="N34" s="115">
        <v>0</v>
      </c>
      <c r="O34" s="88">
        <v>0</v>
      </c>
      <c r="P34" s="88">
        <v>-455</v>
      </c>
      <c r="Q34" s="88">
        <v>0</v>
      </c>
      <c r="R34" s="88">
        <v>0</v>
      </c>
      <c r="S34" s="116">
        <v>0</v>
      </c>
      <c r="U34" s="115">
        <v>-455</v>
      </c>
      <c r="V34" s="116">
        <v>5.8</v>
      </c>
      <c r="W34">
        <v>0</v>
      </c>
      <c r="X34">
        <v>0</v>
      </c>
      <c r="Y34">
        <v>5.8</v>
      </c>
      <c r="Z34">
        <v>0</v>
      </c>
      <c r="AA34">
        <v>0</v>
      </c>
      <c r="AB34">
        <v>-455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4.83</v>
      </c>
      <c r="M35" s="116">
        <v>0</v>
      </c>
      <c r="N35" s="115">
        <v>-74</v>
      </c>
      <c r="O35" s="88">
        <v>-50</v>
      </c>
      <c r="P35" s="88">
        <v>-430</v>
      </c>
      <c r="Q35" s="88">
        <v>0</v>
      </c>
      <c r="R35" s="88">
        <v>0</v>
      </c>
      <c r="S35" s="116">
        <v>0</v>
      </c>
      <c r="U35" s="115">
        <v>-554</v>
      </c>
      <c r="V35" s="116">
        <v>4.83</v>
      </c>
      <c r="W35">
        <v>-74</v>
      </c>
      <c r="X35">
        <v>-50</v>
      </c>
      <c r="Y35">
        <v>4.83</v>
      </c>
      <c r="Z35">
        <v>0</v>
      </c>
      <c r="AA35">
        <v>0</v>
      </c>
      <c r="AB35">
        <v>-430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4.83</v>
      </c>
      <c r="M36" s="116">
        <v>0</v>
      </c>
      <c r="N36" s="115">
        <v>-33</v>
      </c>
      <c r="O36" s="88">
        <v>-60</v>
      </c>
      <c r="P36" s="88">
        <v>-400</v>
      </c>
      <c r="Q36" s="88">
        <v>0</v>
      </c>
      <c r="R36" s="88">
        <v>0</v>
      </c>
      <c r="S36" s="116">
        <v>0</v>
      </c>
      <c r="U36" s="115">
        <v>-493</v>
      </c>
      <c r="V36" s="116">
        <v>4.83</v>
      </c>
      <c r="W36">
        <v>-33</v>
      </c>
      <c r="X36">
        <v>-60</v>
      </c>
      <c r="Y36">
        <v>4.83</v>
      </c>
      <c r="Z36">
        <v>0</v>
      </c>
      <c r="AA36">
        <v>0</v>
      </c>
      <c r="AB36">
        <v>-400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9.18</v>
      </c>
      <c r="M37" s="116">
        <v>0</v>
      </c>
      <c r="N37" s="115">
        <v>-91</v>
      </c>
      <c r="O37" s="88">
        <v>-75</v>
      </c>
      <c r="P37" s="88">
        <v>-410</v>
      </c>
      <c r="Q37" s="88">
        <v>0</v>
      </c>
      <c r="R37" s="88">
        <v>0</v>
      </c>
      <c r="S37" s="116">
        <v>0</v>
      </c>
      <c r="U37" s="115">
        <v>-576</v>
      </c>
      <c r="V37" s="116">
        <v>9.18</v>
      </c>
      <c r="W37">
        <v>-91</v>
      </c>
      <c r="X37">
        <v>-75</v>
      </c>
      <c r="Y37">
        <v>9.18</v>
      </c>
      <c r="Z37">
        <v>0</v>
      </c>
      <c r="AA37">
        <v>0</v>
      </c>
      <c r="AB37">
        <v>-410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-55</v>
      </c>
      <c r="O38" s="88">
        <v>-50</v>
      </c>
      <c r="P38" s="88">
        <v>-435</v>
      </c>
      <c r="Q38" s="88">
        <v>0</v>
      </c>
      <c r="R38" s="88">
        <v>0</v>
      </c>
      <c r="S38" s="116">
        <v>0</v>
      </c>
      <c r="U38" s="115">
        <v>-540</v>
      </c>
      <c r="V38" s="116">
        <v>2.9</v>
      </c>
      <c r="W38">
        <v>-55</v>
      </c>
      <c r="X38">
        <v>-50</v>
      </c>
      <c r="Y38">
        <v>2.9</v>
      </c>
      <c r="Z38">
        <v>0</v>
      </c>
      <c r="AA38">
        <v>0</v>
      </c>
      <c r="AB38">
        <v>-435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4.83</v>
      </c>
      <c r="M39" s="116">
        <v>0</v>
      </c>
      <c r="N39" s="115">
        <v>0</v>
      </c>
      <c r="O39" s="88">
        <v>-50</v>
      </c>
      <c r="P39" s="88">
        <v>-260</v>
      </c>
      <c r="Q39" s="88">
        <v>0</v>
      </c>
      <c r="R39" s="88">
        <v>0</v>
      </c>
      <c r="S39" s="116">
        <v>0</v>
      </c>
      <c r="U39" s="115">
        <v>-310</v>
      </c>
      <c r="V39" s="116">
        <v>4.83</v>
      </c>
      <c r="W39">
        <v>0</v>
      </c>
      <c r="X39">
        <v>-50</v>
      </c>
      <c r="Y39">
        <v>4.83</v>
      </c>
      <c r="Z39">
        <v>0</v>
      </c>
      <c r="AA39">
        <v>0</v>
      </c>
      <c r="AB39">
        <v>-260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4.83</v>
      </c>
      <c r="M40" s="116">
        <v>0</v>
      </c>
      <c r="N40" s="115">
        <v>0</v>
      </c>
      <c r="O40" s="88">
        <v>-80</v>
      </c>
      <c r="P40" s="88">
        <v>-150</v>
      </c>
      <c r="Q40" s="88">
        <v>0</v>
      </c>
      <c r="R40" s="88">
        <v>0</v>
      </c>
      <c r="S40" s="116">
        <v>0</v>
      </c>
      <c r="U40" s="115">
        <v>-230</v>
      </c>
      <c r="V40" s="116">
        <v>4.83</v>
      </c>
      <c r="W40">
        <v>0</v>
      </c>
      <c r="X40">
        <v>-80</v>
      </c>
      <c r="Y40">
        <v>4.83</v>
      </c>
      <c r="Z40">
        <v>0</v>
      </c>
      <c r="AA40">
        <v>0</v>
      </c>
      <c r="AB40">
        <v>-150</v>
      </c>
    </row>
    <row r="41" spans="7:28">
      <c r="G41" t="s">
        <v>83</v>
      </c>
      <c r="H41" s="115">
        <v>5.8</v>
      </c>
      <c r="I41" s="88">
        <v>0</v>
      </c>
      <c r="J41" s="88">
        <v>0</v>
      </c>
      <c r="K41" s="88">
        <v>0</v>
      </c>
      <c r="L41" s="88">
        <v>4.83</v>
      </c>
      <c r="M41" s="116">
        <v>0</v>
      </c>
      <c r="N41" s="115">
        <v>0</v>
      </c>
      <c r="O41" s="88">
        <v>-60</v>
      </c>
      <c r="P41" s="88">
        <v>-100</v>
      </c>
      <c r="Q41" s="88">
        <v>0</v>
      </c>
      <c r="R41" s="88">
        <v>0</v>
      </c>
      <c r="S41" s="116">
        <v>0</v>
      </c>
      <c r="U41" s="115">
        <v>-160</v>
      </c>
      <c r="V41" s="116">
        <v>10.63</v>
      </c>
      <c r="W41">
        <v>5.8</v>
      </c>
      <c r="X41">
        <v>-60</v>
      </c>
      <c r="Y41">
        <v>4.83</v>
      </c>
      <c r="Z41">
        <v>0</v>
      </c>
      <c r="AA41">
        <v>0</v>
      </c>
      <c r="AB41">
        <v>-100</v>
      </c>
    </row>
    <row r="42" spans="7:28">
      <c r="G42" t="s">
        <v>84</v>
      </c>
      <c r="H42" s="115">
        <v>17.399999999999999</v>
      </c>
      <c r="I42" s="88">
        <v>0</v>
      </c>
      <c r="J42" s="88">
        <v>0</v>
      </c>
      <c r="K42" s="88">
        <v>0</v>
      </c>
      <c r="L42" s="88">
        <v>5.8</v>
      </c>
      <c r="M42" s="116">
        <v>0</v>
      </c>
      <c r="N42" s="115">
        <v>0</v>
      </c>
      <c r="O42" s="88">
        <v>-95</v>
      </c>
      <c r="P42" s="88">
        <v>-70</v>
      </c>
      <c r="Q42" s="88">
        <v>0</v>
      </c>
      <c r="R42" s="88">
        <v>0</v>
      </c>
      <c r="S42" s="116">
        <v>0</v>
      </c>
      <c r="U42" s="115">
        <v>-165</v>
      </c>
      <c r="V42" s="116">
        <v>23.2</v>
      </c>
      <c r="W42">
        <v>17.399999999999999</v>
      </c>
      <c r="X42">
        <v>-95</v>
      </c>
      <c r="Y42">
        <v>5.8</v>
      </c>
      <c r="Z42">
        <v>0</v>
      </c>
      <c r="AA42">
        <v>0</v>
      </c>
      <c r="AB42">
        <v>-70</v>
      </c>
    </row>
    <row r="43" spans="7:28">
      <c r="G43" t="s">
        <v>85</v>
      </c>
      <c r="H43" s="115">
        <v>91.84</v>
      </c>
      <c r="I43" s="88">
        <v>0</v>
      </c>
      <c r="J43" s="88">
        <v>0</v>
      </c>
      <c r="K43" s="88">
        <v>0</v>
      </c>
      <c r="L43" s="88">
        <v>10.15</v>
      </c>
      <c r="M43" s="116">
        <v>0</v>
      </c>
      <c r="N43" s="115">
        <v>0</v>
      </c>
      <c r="O43" s="88">
        <v>-95</v>
      </c>
      <c r="P43" s="88">
        <v>-130</v>
      </c>
      <c r="Q43" s="88">
        <v>0</v>
      </c>
      <c r="R43" s="88">
        <v>0</v>
      </c>
      <c r="S43" s="116">
        <v>0</v>
      </c>
      <c r="U43" s="115">
        <v>-225</v>
      </c>
      <c r="V43" s="116">
        <v>101.99</v>
      </c>
      <c r="W43">
        <v>91.84</v>
      </c>
      <c r="X43">
        <v>-95</v>
      </c>
      <c r="Y43">
        <v>10.15</v>
      </c>
      <c r="Z43">
        <v>0</v>
      </c>
      <c r="AA43">
        <v>0</v>
      </c>
      <c r="AB43">
        <v>-130</v>
      </c>
    </row>
    <row r="44" spans="7:28">
      <c r="G44" t="s">
        <v>86</v>
      </c>
      <c r="H44" s="115">
        <v>57.03</v>
      </c>
      <c r="I44" s="88">
        <v>0</v>
      </c>
      <c r="J44" s="88">
        <v>0</v>
      </c>
      <c r="K44" s="88">
        <v>0</v>
      </c>
      <c r="L44" s="88">
        <v>3.87</v>
      </c>
      <c r="M44" s="116">
        <v>0</v>
      </c>
      <c r="N44" s="115">
        <v>0</v>
      </c>
      <c r="O44" s="88">
        <v>-55</v>
      </c>
      <c r="P44" s="88">
        <v>-70</v>
      </c>
      <c r="Q44" s="88">
        <v>0</v>
      </c>
      <c r="R44" s="88">
        <v>0</v>
      </c>
      <c r="S44" s="116">
        <v>0</v>
      </c>
      <c r="U44" s="115">
        <v>-125</v>
      </c>
      <c r="V44" s="116">
        <v>60.9</v>
      </c>
      <c r="W44">
        <v>57.03</v>
      </c>
      <c r="X44">
        <v>-55</v>
      </c>
      <c r="Y44">
        <v>3.87</v>
      </c>
      <c r="Z44">
        <v>0</v>
      </c>
      <c r="AA44">
        <v>0</v>
      </c>
      <c r="AB44">
        <v>-70</v>
      </c>
    </row>
    <row r="45" spans="7:28">
      <c r="G45" t="s">
        <v>87</v>
      </c>
      <c r="H45" s="115">
        <v>17.399999999999999</v>
      </c>
      <c r="I45" s="88">
        <v>0</v>
      </c>
      <c r="J45" s="88">
        <v>0</v>
      </c>
      <c r="K45" s="88">
        <v>0</v>
      </c>
      <c r="L45" s="88">
        <v>5.8</v>
      </c>
      <c r="M45" s="116">
        <v>0</v>
      </c>
      <c r="N45" s="115">
        <v>0</v>
      </c>
      <c r="O45" s="88">
        <v>-35</v>
      </c>
      <c r="P45" s="88">
        <v>-170</v>
      </c>
      <c r="Q45" s="88">
        <v>0</v>
      </c>
      <c r="R45" s="88">
        <v>0</v>
      </c>
      <c r="S45" s="116">
        <v>0</v>
      </c>
      <c r="U45" s="115">
        <v>-205</v>
      </c>
      <c r="V45" s="116">
        <v>23.2</v>
      </c>
      <c r="W45">
        <v>17.399999999999999</v>
      </c>
      <c r="X45">
        <v>-35</v>
      </c>
      <c r="Y45">
        <v>5.8</v>
      </c>
      <c r="Z45">
        <v>0</v>
      </c>
      <c r="AA45">
        <v>0</v>
      </c>
      <c r="AB45">
        <v>-170</v>
      </c>
    </row>
    <row r="46" spans="7:28">
      <c r="G46" t="s">
        <v>88</v>
      </c>
      <c r="H46" s="115">
        <v>24.17</v>
      </c>
      <c r="I46" s="88">
        <v>0</v>
      </c>
      <c r="J46" s="88">
        <v>0</v>
      </c>
      <c r="K46" s="88">
        <v>0</v>
      </c>
      <c r="L46" s="88">
        <v>5.8</v>
      </c>
      <c r="M46" s="116">
        <v>0</v>
      </c>
      <c r="N46" s="115">
        <v>0</v>
      </c>
      <c r="O46" s="88">
        <v>-80</v>
      </c>
      <c r="P46" s="88">
        <v>-180</v>
      </c>
      <c r="Q46" s="88">
        <v>0</v>
      </c>
      <c r="R46" s="88">
        <v>0</v>
      </c>
      <c r="S46" s="116">
        <v>0</v>
      </c>
      <c r="U46" s="115">
        <v>-260</v>
      </c>
      <c r="V46" s="116">
        <v>29.97</v>
      </c>
      <c r="W46">
        <v>24.17</v>
      </c>
      <c r="X46">
        <v>-80</v>
      </c>
      <c r="Y46">
        <v>5.8</v>
      </c>
      <c r="Z46">
        <v>0</v>
      </c>
      <c r="AA46">
        <v>0</v>
      </c>
      <c r="AB46">
        <v>-180</v>
      </c>
    </row>
    <row r="47" spans="7:28">
      <c r="G47" t="s">
        <v>89</v>
      </c>
      <c r="H47" s="115">
        <v>9.66</v>
      </c>
      <c r="I47" s="88">
        <v>0</v>
      </c>
      <c r="J47" s="88">
        <v>0</v>
      </c>
      <c r="K47" s="88">
        <v>0</v>
      </c>
      <c r="L47" s="88">
        <v>6.77</v>
      </c>
      <c r="M47" s="116">
        <v>0</v>
      </c>
      <c r="N47" s="115">
        <v>0</v>
      </c>
      <c r="O47" s="88">
        <v>-50</v>
      </c>
      <c r="P47" s="88">
        <v>-300</v>
      </c>
      <c r="Q47" s="88">
        <v>0</v>
      </c>
      <c r="R47" s="88">
        <v>0</v>
      </c>
      <c r="S47" s="116">
        <v>0</v>
      </c>
      <c r="U47" s="115">
        <v>-350</v>
      </c>
      <c r="V47" s="116">
        <v>16.43</v>
      </c>
      <c r="W47">
        <v>9.66</v>
      </c>
      <c r="X47">
        <v>-50</v>
      </c>
      <c r="Y47">
        <v>6.77</v>
      </c>
      <c r="Z47">
        <v>0</v>
      </c>
      <c r="AA47">
        <v>0</v>
      </c>
      <c r="AB47">
        <v>-300</v>
      </c>
    </row>
    <row r="48" spans="7:28">
      <c r="G48" t="s">
        <v>90</v>
      </c>
      <c r="H48" s="115">
        <v>42.53</v>
      </c>
      <c r="I48" s="88">
        <v>0</v>
      </c>
      <c r="J48" s="88">
        <v>0</v>
      </c>
      <c r="K48" s="88">
        <v>0</v>
      </c>
      <c r="L48" s="88">
        <v>6.77</v>
      </c>
      <c r="M48" s="116">
        <v>0</v>
      </c>
      <c r="N48" s="115">
        <v>0</v>
      </c>
      <c r="O48" s="88">
        <v>-60</v>
      </c>
      <c r="P48" s="88">
        <v>-350</v>
      </c>
      <c r="Q48" s="88">
        <v>0</v>
      </c>
      <c r="R48" s="88">
        <v>0</v>
      </c>
      <c r="S48" s="116">
        <v>0</v>
      </c>
      <c r="U48" s="115">
        <v>-410</v>
      </c>
      <c r="V48" s="116">
        <v>49.3</v>
      </c>
      <c r="W48">
        <v>42.53</v>
      </c>
      <c r="X48">
        <v>-60</v>
      </c>
      <c r="Y48">
        <v>6.77</v>
      </c>
      <c r="Z48">
        <v>0</v>
      </c>
      <c r="AA48">
        <v>0</v>
      </c>
      <c r="AB48">
        <v>-350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11.12</v>
      </c>
      <c r="M49" s="116">
        <v>0</v>
      </c>
      <c r="N49" s="115">
        <v>0</v>
      </c>
      <c r="O49" s="88">
        <v>-30</v>
      </c>
      <c r="P49" s="88">
        <v>-180</v>
      </c>
      <c r="Q49" s="88">
        <v>0</v>
      </c>
      <c r="R49" s="88">
        <v>0</v>
      </c>
      <c r="S49" s="116">
        <v>0</v>
      </c>
      <c r="U49" s="115">
        <v>-210</v>
      </c>
      <c r="V49" s="116">
        <v>11.12</v>
      </c>
      <c r="W49">
        <v>0</v>
      </c>
      <c r="X49">
        <v>-30</v>
      </c>
      <c r="Y49">
        <v>11.12</v>
      </c>
      <c r="Z49">
        <v>0</v>
      </c>
      <c r="AA49">
        <v>0</v>
      </c>
      <c r="AB49">
        <v>-180</v>
      </c>
    </row>
    <row r="50" spans="7:28">
      <c r="G50" t="s">
        <v>92</v>
      </c>
      <c r="H50" s="115">
        <v>30.93</v>
      </c>
      <c r="I50" s="88">
        <v>0</v>
      </c>
      <c r="J50" s="88">
        <v>0</v>
      </c>
      <c r="K50" s="88">
        <v>9.67</v>
      </c>
      <c r="L50" s="88">
        <v>5.51</v>
      </c>
      <c r="M50" s="116">
        <v>0</v>
      </c>
      <c r="N50" s="115">
        <v>0</v>
      </c>
      <c r="O50" s="88">
        <v>-20</v>
      </c>
      <c r="P50" s="88">
        <v>-80</v>
      </c>
      <c r="Q50" s="88">
        <v>0</v>
      </c>
      <c r="R50" s="88">
        <v>0</v>
      </c>
      <c r="S50" s="116">
        <v>0</v>
      </c>
      <c r="U50" s="115">
        <v>-100</v>
      </c>
      <c r="V50" s="116">
        <v>46.11</v>
      </c>
      <c r="W50">
        <v>30.93</v>
      </c>
      <c r="X50">
        <v>-20</v>
      </c>
      <c r="Y50">
        <v>5.51</v>
      </c>
      <c r="Z50">
        <v>9.67</v>
      </c>
      <c r="AA50">
        <v>0</v>
      </c>
      <c r="AB50">
        <v>-80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7.73</v>
      </c>
      <c r="M51" s="116">
        <v>0</v>
      </c>
      <c r="N51" s="115">
        <v>0</v>
      </c>
      <c r="O51" s="88">
        <v>0</v>
      </c>
      <c r="P51" s="88">
        <v>-120</v>
      </c>
      <c r="Q51" s="88">
        <v>0</v>
      </c>
      <c r="R51" s="88">
        <v>0</v>
      </c>
      <c r="S51" s="116">
        <v>0</v>
      </c>
      <c r="U51" s="115">
        <v>-120</v>
      </c>
      <c r="V51" s="116">
        <v>17.399999999999999</v>
      </c>
      <c r="W51">
        <v>0</v>
      </c>
      <c r="X51">
        <v>0</v>
      </c>
      <c r="Y51">
        <v>7.73</v>
      </c>
      <c r="Z51">
        <v>9.67</v>
      </c>
      <c r="AA51">
        <v>0</v>
      </c>
      <c r="AB51">
        <v>-120</v>
      </c>
    </row>
    <row r="52" spans="7:28">
      <c r="G52" t="s">
        <v>94</v>
      </c>
      <c r="H52" s="115">
        <v>11.6</v>
      </c>
      <c r="I52" s="88">
        <v>0</v>
      </c>
      <c r="J52" s="88">
        <v>0</v>
      </c>
      <c r="K52" s="88">
        <v>9.67</v>
      </c>
      <c r="L52" s="88">
        <v>8.6999999999999993</v>
      </c>
      <c r="M52" s="116">
        <v>0</v>
      </c>
      <c r="N52" s="115">
        <v>0</v>
      </c>
      <c r="O52" s="88">
        <v>0</v>
      </c>
      <c r="P52" s="88">
        <v>-100</v>
      </c>
      <c r="Q52" s="88">
        <v>0</v>
      </c>
      <c r="R52" s="88">
        <v>0</v>
      </c>
      <c r="S52" s="116">
        <v>0</v>
      </c>
      <c r="U52" s="115">
        <v>-100</v>
      </c>
      <c r="V52" s="116">
        <v>29.97</v>
      </c>
      <c r="W52">
        <v>11.6</v>
      </c>
      <c r="X52">
        <v>0</v>
      </c>
      <c r="Y52">
        <v>8.6999999999999993</v>
      </c>
      <c r="Z52">
        <v>9.67</v>
      </c>
      <c r="AA52">
        <v>0</v>
      </c>
      <c r="AB52">
        <v>-100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9.66</v>
      </c>
      <c r="L53" s="88">
        <v>8.51</v>
      </c>
      <c r="M53" s="116">
        <v>0</v>
      </c>
      <c r="N53" s="115">
        <v>-66</v>
      </c>
      <c r="O53" s="88">
        <v>0</v>
      </c>
      <c r="P53" s="88">
        <v>-100</v>
      </c>
      <c r="Q53" s="88">
        <v>0</v>
      </c>
      <c r="R53" s="88">
        <v>0</v>
      </c>
      <c r="S53" s="116">
        <v>0</v>
      </c>
      <c r="U53" s="115">
        <v>-166</v>
      </c>
      <c r="V53" s="116">
        <v>18.170000000000002</v>
      </c>
      <c r="W53">
        <v>-66</v>
      </c>
      <c r="X53">
        <v>0</v>
      </c>
      <c r="Y53">
        <v>8.51</v>
      </c>
      <c r="Z53">
        <v>9.66</v>
      </c>
      <c r="AA53">
        <v>0</v>
      </c>
      <c r="AB53">
        <v>-100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9.4700000000000006</v>
      </c>
      <c r="M54" s="116">
        <v>0</v>
      </c>
      <c r="N54" s="115">
        <v>-52</v>
      </c>
      <c r="O54" s="88">
        <v>0</v>
      </c>
      <c r="P54" s="88">
        <v>-100</v>
      </c>
      <c r="Q54" s="88">
        <v>0</v>
      </c>
      <c r="R54" s="88">
        <v>0</v>
      </c>
      <c r="S54" s="116">
        <v>0</v>
      </c>
      <c r="U54" s="115">
        <v>-152</v>
      </c>
      <c r="V54" s="116">
        <v>9.4700000000000006</v>
      </c>
      <c r="W54">
        <v>-52</v>
      </c>
      <c r="X54">
        <v>0</v>
      </c>
      <c r="Y54">
        <v>9.4700000000000006</v>
      </c>
      <c r="Z54">
        <v>0</v>
      </c>
      <c r="AA54">
        <v>0</v>
      </c>
      <c r="AB54">
        <v>-100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13.82</v>
      </c>
      <c r="M55" s="116">
        <v>0</v>
      </c>
      <c r="N55" s="115">
        <v>-15</v>
      </c>
      <c r="O55" s="88">
        <v>-60</v>
      </c>
      <c r="P55" s="88">
        <v>-160</v>
      </c>
      <c r="Q55" s="88">
        <v>0</v>
      </c>
      <c r="R55" s="88">
        <v>0</v>
      </c>
      <c r="S55" s="116">
        <v>0</v>
      </c>
      <c r="U55" s="115">
        <v>-235</v>
      </c>
      <c r="V55" s="116">
        <v>23.49</v>
      </c>
      <c r="W55">
        <v>-15</v>
      </c>
      <c r="X55">
        <v>-60</v>
      </c>
      <c r="Y55">
        <v>13.82</v>
      </c>
      <c r="Z55">
        <v>9.67</v>
      </c>
      <c r="AA55">
        <v>0</v>
      </c>
      <c r="AB55">
        <v>-160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19.34</v>
      </c>
      <c r="L56" s="88">
        <v>7.44</v>
      </c>
      <c r="M56" s="116">
        <v>0</v>
      </c>
      <c r="N56" s="115">
        <v>-21</v>
      </c>
      <c r="O56" s="88">
        <v>-50</v>
      </c>
      <c r="P56" s="88">
        <v>-120</v>
      </c>
      <c r="Q56" s="88">
        <v>0</v>
      </c>
      <c r="R56" s="88">
        <v>0</v>
      </c>
      <c r="S56" s="116">
        <v>0</v>
      </c>
      <c r="U56" s="115">
        <v>-191</v>
      </c>
      <c r="V56" s="116">
        <v>26.78</v>
      </c>
      <c r="W56">
        <v>-21</v>
      </c>
      <c r="X56">
        <v>-50</v>
      </c>
      <c r="Y56">
        <v>7.44</v>
      </c>
      <c r="Z56">
        <v>19.34</v>
      </c>
      <c r="AA56">
        <v>0</v>
      </c>
      <c r="AB56">
        <v>-120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19.34</v>
      </c>
      <c r="L57" s="88">
        <v>9.4700000000000006</v>
      </c>
      <c r="M57" s="116">
        <v>0</v>
      </c>
      <c r="N57" s="115">
        <v>-15</v>
      </c>
      <c r="O57" s="88">
        <v>-10</v>
      </c>
      <c r="P57" s="88">
        <v>-120</v>
      </c>
      <c r="Q57" s="88">
        <v>0</v>
      </c>
      <c r="R57" s="88">
        <v>0</v>
      </c>
      <c r="S57" s="116">
        <v>0</v>
      </c>
      <c r="U57" s="115">
        <v>-145</v>
      </c>
      <c r="V57" s="116">
        <v>28.81</v>
      </c>
      <c r="W57">
        <v>-15</v>
      </c>
      <c r="X57">
        <v>-10</v>
      </c>
      <c r="Y57">
        <v>9.4700000000000006</v>
      </c>
      <c r="Z57">
        <v>19.34</v>
      </c>
      <c r="AA57">
        <v>0</v>
      </c>
      <c r="AB57">
        <v>-120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9.67</v>
      </c>
      <c r="L58" s="88">
        <v>9.57</v>
      </c>
      <c r="M58" s="116">
        <v>0</v>
      </c>
      <c r="N58" s="115">
        <v>-13</v>
      </c>
      <c r="O58" s="88">
        <v>-10</v>
      </c>
      <c r="P58" s="88">
        <v>-120</v>
      </c>
      <c r="Q58" s="88">
        <v>0</v>
      </c>
      <c r="R58" s="88">
        <v>0</v>
      </c>
      <c r="S58" s="116">
        <v>0</v>
      </c>
      <c r="U58" s="115">
        <v>-143</v>
      </c>
      <c r="V58" s="116">
        <v>19.239999999999998</v>
      </c>
      <c r="W58">
        <v>-13</v>
      </c>
      <c r="X58">
        <v>-10</v>
      </c>
      <c r="Y58">
        <v>9.57</v>
      </c>
      <c r="Z58">
        <v>9.67</v>
      </c>
      <c r="AA58">
        <v>0</v>
      </c>
      <c r="AB58">
        <v>-120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8.99</v>
      </c>
      <c r="M59" s="116">
        <v>0</v>
      </c>
      <c r="N59" s="115">
        <v>-12</v>
      </c>
      <c r="O59" s="88">
        <v>0</v>
      </c>
      <c r="P59" s="88">
        <v>-190</v>
      </c>
      <c r="Q59" s="88">
        <v>0</v>
      </c>
      <c r="R59" s="88">
        <v>0</v>
      </c>
      <c r="S59" s="116">
        <v>0</v>
      </c>
      <c r="U59" s="115">
        <v>-202</v>
      </c>
      <c r="V59" s="116">
        <v>8.99</v>
      </c>
      <c r="W59">
        <v>-12</v>
      </c>
      <c r="X59">
        <v>0</v>
      </c>
      <c r="Y59">
        <v>8.99</v>
      </c>
      <c r="Z59">
        <v>0</v>
      </c>
      <c r="AA59">
        <v>0</v>
      </c>
      <c r="AB59">
        <v>-190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48.34</v>
      </c>
      <c r="L60" s="88">
        <v>9.57</v>
      </c>
      <c r="M60" s="116">
        <v>0</v>
      </c>
      <c r="N60" s="115">
        <v>0</v>
      </c>
      <c r="O60" s="88">
        <v>0</v>
      </c>
      <c r="P60" s="88">
        <v>-120</v>
      </c>
      <c r="Q60" s="88">
        <v>0</v>
      </c>
      <c r="R60" s="88">
        <v>0</v>
      </c>
      <c r="S60" s="116">
        <v>0</v>
      </c>
      <c r="U60" s="115">
        <v>-120</v>
      </c>
      <c r="V60" s="116">
        <v>57.91</v>
      </c>
      <c r="W60">
        <v>0</v>
      </c>
      <c r="X60">
        <v>0</v>
      </c>
      <c r="Y60">
        <v>9.57</v>
      </c>
      <c r="Z60">
        <v>48.34</v>
      </c>
      <c r="AA60">
        <v>0</v>
      </c>
      <c r="AB60">
        <v>-120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48.33</v>
      </c>
      <c r="L61" s="88">
        <v>13.73</v>
      </c>
      <c r="M61" s="116">
        <v>0</v>
      </c>
      <c r="N61" s="115">
        <v>-50</v>
      </c>
      <c r="O61" s="88">
        <v>-5</v>
      </c>
      <c r="P61" s="88">
        <v>-120</v>
      </c>
      <c r="Q61" s="88">
        <v>0</v>
      </c>
      <c r="R61" s="88">
        <v>0</v>
      </c>
      <c r="S61" s="116">
        <v>0</v>
      </c>
      <c r="U61" s="115">
        <v>-175</v>
      </c>
      <c r="V61" s="116">
        <v>62.06</v>
      </c>
      <c r="W61">
        <v>-50</v>
      </c>
      <c r="X61">
        <v>-5</v>
      </c>
      <c r="Y61">
        <v>13.73</v>
      </c>
      <c r="Z61">
        <v>48.33</v>
      </c>
      <c r="AA61">
        <v>0</v>
      </c>
      <c r="AB61">
        <v>-120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48.34</v>
      </c>
      <c r="L62" s="88">
        <v>8.02</v>
      </c>
      <c r="M62" s="116">
        <v>0</v>
      </c>
      <c r="N62" s="115">
        <v>0</v>
      </c>
      <c r="O62" s="88">
        <v>-20</v>
      </c>
      <c r="P62" s="88">
        <v>-10</v>
      </c>
      <c r="Q62" s="88">
        <v>0</v>
      </c>
      <c r="R62" s="88">
        <v>0</v>
      </c>
      <c r="S62" s="116">
        <v>0</v>
      </c>
      <c r="U62" s="115">
        <v>-30</v>
      </c>
      <c r="V62" s="116">
        <v>56.36</v>
      </c>
      <c r="W62">
        <v>0</v>
      </c>
      <c r="X62">
        <v>-20</v>
      </c>
      <c r="Y62">
        <v>8.02</v>
      </c>
      <c r="Z62">
        <v>48.34</v>
      </c>
      <c r="AA62">
        <v>0</v>
      </c>
      <c r="AB62">
        <v>-10</v>
      </c>
    </row>
    <row r="63" spans="7:28">
      <c r="G63" t="s">
        <v>105</v>
      </c>
      <c r="H63" s="115">
        <v>55.1</v>
      </c>
      <c r="I63" s="88">
        <v>0</v>
      </c>
      <c r="J63" s="88">
        <v>0</v>
      </c>
      <c r="K63" s="88">
        <v>9.67</v>
      </c>
      <c r="L63" s="88">
        <v>10.34</v>
      </c>
      <c r="M63" s="116">
        <v>0</v>
      </c>
      <c r="N63" s="115">
        <v>0</v>
      </c>
      <c r="O63" s="88">
        <v>0</v>
      </c>
      <c r="P63" s="88">
        <v>-60</v>
      </c>
      <c r="Q63" s="88">
        <v>0</v>
      </c>
      <c r="R63" s="88">
        <v>0</v>
      </c>
      <c r="S63" s="116">
        <v>0</v>
      </c>
      <c r="U63" s="115">
        <v>-60</v>
      </c>
      <c r="V63" s="116">
        <v>75.11</v>
      </c>
      <c r="W63">
        <v>55.1</v>
      </c>
      <c r="X63">
        <v>0</v>
      </c>
      <c r="Y63">
        <v>10.34</v>
      </c>
      <c r="Z63">
        <v>9.67</v>
      </c>
      <c r="AA63">
        <v>0</v>
      </c>
      <c r="AB63">
        <v>-60</v>
      </c>
    </row>
    <row r="64" spans="7:28">
      <c r="G64" t="s">
        <v>106</v>
      </c>
      <c r="H64" s="115">
        <v>17.399999999999999</v>
      </c>
      <c r="I64" s="88">
        <v>0</v>
      </c>
      <c r="J64" s="88">
        <v>0</v>
      </c>
      <c r="K64" s="88">
        <v>48.34</v>
      </c>
      <c r="L64" s="88">
        <v>10.44</v>
      </c>
      <c r="M64" s="116">
        <v>0</v>
      </c>
      <c r="N64" s="115">
        <v>0</v>
      </c>
      <c r="O64" s="88">
        <v>-30</v>
      </c>
      <c r="P64" s="88">
        <v>-120</v>
      </c>
      <c r="Q64" s="88">
        <v>0</v>
      </c>
      <c r="R64" s="88">
        <v>0</v>
      </c>
      <c r="S64" s="116">
        <v>0</v>
      </c>
      <c r="U64" s="115">
        <v>-150</v>
      </c>
      <c r="V64" s="116">
        <v>76.180000000000007</v>
      </c>
      <c r="W64">
        <v>17.399999999999999</v>
      </c>
      <c r="X64">
        <v>-30</v>
      </c>
      <c r="Y64">
        <v>10.44</v>
      </c>
      <c r="Z64">
        <v>48.34</v>
      </c>
      <c r="AA64">
        <v>0</v>
      </c>
      <c r="AB64">
        <v>-120</v>
      </c>
    </row>
    <row r="65" spans="7:28">
      <c r="G65" t="s">
        <v>107</v>
      </c>
      <c r="H65" s="115">
        <v>15.47</v>
      </c>
      <c r="I65" s="88">
        <v>14.5</v>
      </c>
      <c r="J65" s="88">
        <v>0</v>
      </c>
      <c r="K65" s="88">
        <v>48.34</v>
      </c>
      <c r="L65" s="88">
        <v>10.63</v>
      </c>
      <c r="M65" s="116">
        <v>0</v>
      </c>
      <c r="N65" s="115">
        <v>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-50</v>
      </c>
      <c r="V65" s="116">
        <v>88.94</v>
      </c>
      <c r="W65">
        <v>15.47</v>
      </c>
      <c r="X65">
        <v>14.5</v>
      </c>
      <c r="Y65">
        <v>10.63</v>
      </c>
      <c r="Z65">
        <v>48.34</v>
      </c>
      <c r="AA65">
        <v>0</v>
      </c>
      <c r="AB65">
        <v>-50</v>
      </c>
    </row>
    <row r="66" spans="7:28">
      <c r="G66" t="s">
        <v>108</v>
      </c>
      <c r="H66" s="115">
        <v>0</v>
      </c>
      <c r="I66" s="88">
        <v>9.67</v>
      </c>
      <c r="J66" s="88">
        <v>0</v>
      </c>
      <c r="K66" s="88">
        <v>48.33</v>
      </c>
      <c r="L66" s="88">
        <v>10.15</v>
      </c>
      <c r="M66" s="116">
        <v>0</v>
      </c>
      <c r="N66" s="115">
        <v>0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>
        <v>-50</v>
      </c>
      <c r="V66" s="116">
        <v>68.150000000000006</v>
      </c>
      <c r="W66">
        <v>0</v>
      </c>
      <c r="X66">
        <v>9.67</v>
      </c>
      <c r="Y66">
        <v>10.15</v>
      </c>
      <c r="Z66">
        <v>48.33</v>
      </c>
      <c r="AA66">
        <v>0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9.67</v>
      </c>
      <c r="L67" s="88">
        <v>13.63</v>
      </c>
      <c r="M67" s="116">
        <v>0</v>
      </c>
      <c r="N67" s="115">
        <v>0</v>
      </c>
      <c r="O67" s="88">
        <v>-20</v>
      </c>
      <c r="P67" s="88">
        <v>-135</v>
      </c>
      <c r="Q67" s="88">
        <v>0</v>
      </c>
      <c r="R67" s="88">
        <v>0</v>
      </c>
      <c r="S67" s="116">
        <v>0</v>
      </c>
      <c r="U67" s="115">
        <v>-155</v>
      </c>
      <c r="V67" s="116">
        <v>23.3</v>
      </c>
      <c r="W67">
        <v>0</v>
      </c>
      <c r="X67">
        <v>-20</v>
      </c>
      <c r="Y67">
        <v>13.63</v>
      </c>
      <c r="Z67">
        <v>9.67</v>
      </c>
      <c r="AA67">
        <v>0</v>
      </c>
      <c r="AB67">
        <v>-135</v>
      </c>
    </row>
    <row r="68" spans="7:28">
      <c r="G68" t="s">
        <v>110</v>
      </c>
      <c r="H68" s="115">
        <v>0</v>
      </c>
      <c r="I68" s="88">
        <v>4.83</v>
      </c>
      <c r="J68" s="88">
        <v>0</v>
      </c>
      <c r="K68" s="88">
        <v>9.67</v>
      </c>
      <c r="L68" s="88">
        <v>8.6999999999999993</v>
      </c>
      <c r="M68" s="116">
        <v>0</v>
      </c>
      <c r="N68" s="115">
        <v>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-50</v>
      </c>
      <c r="V68" s="116">
        <v>23.2</v>
      </c>
      <c r="W68">
        <v>0</v>
      </c>
      <c r="X68">
        <v>4.83</v>
      </c>
      <c r="Y68">
        <v>8.6999999999999993</v>
      </c>
      <c r="Z68">
        <v>9.67</v>
      </c>
      <c r="AA68">
        <v>0</v>
      </c>
      <c r="AB68">
        <v>-50</v>
      </c>
    </row>
    <row r="69" spans="7:28">
      <c r="G69" t="s">
        <v>111</v>
      </c>
      <c r="H69" s="115">
        <v>0</v>
      </c>
      <c r="I69" s="88">
        <v>9.67</v>
      </c>
      <c r="J69" s="88">
        <v>0</v>
      </c>
      <c r="K69" s="88">
        <v>48.33</v>
      </c>
      <c r="L69" s="88">
        <v>10.15</v>
      </c>
      <c r="M69" s="116">
        <v>0</v>
      </c>
      <c r="N69" s="115">
        <v>-28</v>
      </c>
      <c r="O69" s="88">
        <v>0</v>
      </c>
      <c r="P69" s="88">
        <v>-50</v>
      </c>
      <c r="Q69" s="88">
        <v>0</v>
      </c>
      <c r="R69" s="88">
        <v>0</v>
      </c>
      <c r="S69" s="116">
        <v>0</v>
      </c>
      <c r="U69" s="115">
        <v>-78</v>
      </c>
      <c r="V69" s="116">
        <v>68.150000000000006</v>
      </c>
      <c r="W69">
        <v>-28</v>
      </c>
      <c r="X69">
        <v>9.67</v>
      </c>
      <c r="Y69">
        <v>10.15</v>
      </c>
      <c r="Z69">
        <v>48.33</v>
      </c>
      <c r="AA69">
        <v>0</v>
      </c>
      <c r="AB69">
        <v>-50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48.34</v>
      </c>
      <c r="L70" s="88">
        <v>10.63</v>
      </c>
      <c r="M70" s="116">
        <v>0</v>
      </c>
      <c r="N70" s="115">
        <v>0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-50</v>
      </c>
      <c r="V70" s="116">
        <v>58.97</v>
      </c>
      <c r="W70">
        <v>0</v>
      </c>
      <c r="X70">
        <v>0</v>
      </c>
      <c r="Y70">
        <v>10.63</v>
      </c>
      <c r="Z70">
        <v>48.34</v>
      </c>
      <c r="AA70">
        <v>0</v>
      </c>
      <c r="AB70">
        <v>-50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10.34</v>
      </c>
      <c r="M71" s="116">
        <v>0</v>
      </c>
      <c r="N71" s="115">
        <v>0</v>
      </c>
      <c r="O71" s="88">
        <v>0</v>
      </c>
      <c r="P71" s="88">
        <v>-225</v>
      </c>
      <c r="Q71" s="88">
        <v>0</v>
      </c>
      <c r="R71" s="88">
        <v>0</v>
      </c>
      <c r="S71" s="116">
        <v>0</v>
      </c>
      <c r="U71" s="115">
        <v>-225</v>
      </c>
      <c r="V71" s="116">
        <v>20.010000000000002</v>
      </c>
      <c r="W71">
        <v>0</v>
      </c>
      <c r="X71">
        <v>0</v>
      </c>
      <c r="Y71">
        <v>10.34</v>
      </c>
      <c r="Z71">
        <v>9.67</v>
      </c>
      <c r="AA71">
        <v>0</v>
      </c>
      <c r="AB71">
        <v>-225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48.34</v>
      </c>
      <c r="L72" s="88">
        <v>10.15</v>
      </c>
      <c r="M72" s="116">
        <v>0</v>
      </c>
      <c r="N72" s="115">
        <v>0</v>
      </c>
      <c r="O72" s="88">
        <v>0</v>
      </c>
      <c r="P72" s="88">
        <v>-145</v>
      </c>
      <c r="Q72" s="88">
        <v>0</v>
      </c>
      <c r="R72" s="88">
        <v>0</v>
      </c>
      <c r="S72" s="116">
        <v>0</v>
      </c>
      <c r="U72" s="115">
        <v>-145</v>
      </c>
      <c r="V72" s="116">
        <v>58.49</v>
      </c>
      <c r="W72">
        <v>0</v>
      </c>
      <c r="X72">
        <v>0</v>
      </c>
      <c r="Y72">
        <v>10.15</v>
      </c>
      <c r="Z72">
        <v>48.34</v>
      </c>
      <c r="AA72">
        <v>0</v>
      </c>
      <c r="AB72">
        <v>-145</v>
      </c>
    </row>
    <row r="73" spans="7:28">
      <c r="G73" t="s">
        <v>115</v>
      </c>
      <c r="H73" s="115">
        <v>47.87</v>
      </c>
      <c r="I73" s="88">
        <v>19.329999999999998</v>
      </c>
      <c r="J73" s="88">
        <v>0</v>
      </c>
      <c r="K73" s="88">
        <v>0</v>
      </c>
      <c r="L73" s="88">
        <v>14.69</v>
      </c>
      <c r="M73" s="116">
        <v>0</v>
      </c>
      <c r="N73" s="115">
        <v>0</v>
      </c>
      <c r="O73" s="88">
        <v>0</v>
      </c>
      <c r="P73" s="88">
        <v>-130</v>
      </c>
      <c r="Q73" s="88">
        <v>0</v>
      </c>
      <c r="R73" s="88">
        <v>0</v>
      </c>
      <c r="S73" s="116">
        <v>0</v>
      </c>
      <c r="U73" s="115">
        <v>-130</v>
      </c>
      <c r="V73" s="116">
        <v>81.89</v>
      </c>
      <c r="W73">
        <v>47.87</v>
      </c>
      <c r="X73">
        <v>19.329999999999998</v>
      </c>
      <c r="Y73">
        <v>14.69</v>
      </c>
      <c r="Z73">
        <v>0</v>
      </c>
      <c r="AA73">
        <v>0</v>
      </c>
      <c r="AB73">
        <v>-130</v>
      </c>
    </row>
    <row r="74" spans="7:28">
      <c r="G74" t="s">
        <v>116</v>
      </c>
      <c r="H74" s="115">
        <v>27.57</v>
      </c>
      <c r="I74" s="88">
        <v>0</v>
      </c>
      <c r="J74" s="88">
        <v>0</v>
      </c>
      <c r="K74" s="88">
        <v>0</v>
      </c>
      <c r="L74" s="88">
        <v>7.35</v>
      </c>
      <c r="M74" s="116">
        <v>0</v>
      </c>
      <c r="N74" s="115">
        <v>0</v>
      </c>
      <c r="O74" s="88">
        <v>-15</v>
      </c>
      <c r="P74" s="88">
        <v>-130</v>
      </c>
      <c r="Q74" s="88">
        <v>0</v>
      </c>
      <c r="R74" s="88">
        <v>0</v>
      </c>
      <c r="S74" s="116">
        <v>0</v>
      </c>
      <c r="U74" s="115">
        <v>-145</v>
      </c>
      <c r="V74" s="116">
        <v>34.92</v>
      </c>
      <c r="W74">
        <v>27.57</v>
      </c>
      <c r="X74">
        <v>-15</v>
      </c>
      <c r="Y74">
        <v>7.35</v>
      </c>
      <c r="Z74">
        <v>0</v>
      </c>
      <c r="AA74">
        <v>0</v>
      </c>
      <c r="AB74">
        <v>-130</v>
      </c>
    </row>
    <row r="75" spans="7:28">
      <c r="G75" t="s">
        <v>117</v>
      </c>
      <c r="H75" s="115">
        <v>62.84</v>
      </c>
      <c r="I75" s="88">
        <v>0</v>
      </c>
      <c r="J75" s="88">
        <v>0</v>
      </c>
      <c r="K75" s="88">
        <v>43.5</v>
      </c>
      <c r="L75" s="88">
        <v>10.34</v>
      </c>
      <c r="M75" s="116">
        <v>0</v>
      </c>
      <c r="N75" s="115">
        <v>0</v>
      </c>
      <c r="O75" s="88">
        <v>-15</v>
      </c>
      <c r="P75" s="88">
        <v>-240</v>
      </c>
      <c r="Q75" s="88">
        <v>0</v>
      </c>
      <c r="R75" s="88">
        <v>0</v>
      </c>
      <c r="S75" s="116">
        <v>0</v>
      </c>
      <c r="U75" s="115">
        <v>-255</v>
      </c>
      <c r="V75" s="116">
        <v>116.68</v>
      </c>
      <c r="W75">
        <v>62.84</v>
      </c>
      <c r="X75">
        <v>-15</v>
      </c>
      <c r="Y75">
        <v>10.34</v>
      </c>
      <c r="Z75">
        <v>43.5</v>
      </c>
      <c r="AA75">
        <v>0</v>
      </c>
      <c r="AB75">
        <v>-240</v>
      </c>
    </row>
    <row r="76" spans="7:28">
      <c r="G76" t="s">
        <v>118</v>
      </c>
      <c r="H76" s="115">
        <v>56.07</v>
      </c>
      <c r="I76" s="88">
        <v>33.83</v>
      </c>
      <c r="J76" s="88">
        <v>0</v>
      </c>
      <c r="K76" s="88">
        <v>43.5</v>
      </c>
      <c r="L76" s="88">
        <v>9.3800000000000008</v>
      </c>
      <c r="M76" s="116">
        <v>0</v>
      </c>
      <c r="N76" s="115">
        <v>0</v>
      </c>
      <c r="O76" s="88">
        <v>0</v>
      </c>
      <c r="P76" s="88">
        <v>-150</v>
      </c>
      <c r="Q76" s="88">
        <v>0</v>
      </c>
      <c r="R76" s="88">
        <v>0</v>
      </c>
      <c r="S76" s="116">
        <v>0</v>
      </c>
      <c r="U76" s="115">
        <v>-150</v>
      </c>
      <c r="V76" s="116">
        <v>142.78</v>
      </c>
      <c r="W76">
        <v>56.07</v>
      </c>
      <c r="X76">
        <v>33.83</v>
      </c>
      <c r="Y76">
        <v>9.3800000000000008</v>
      </c>
      <c r="Z76">
        <v>43.5</v>
      </c>
      <c r="AA76">
        <v>0</v>
      </c>
      <c r="AB76">
        <v>-150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9.4700000000000006</v>
      </c>
      <c r="M77" s="116">
        <v>0</v>
      </c>
      <c r="N77" s="115">
        <v>-41</v>
      </c>
      <c r="O77" s="88">
        <v>-25</v>
      </c>
      <c r="P77" s="88">
        <v>-100</v>
      </c>
      <c r="Q77" s="88">
        <v>0</v>
      </c>
      <c r="R77" s="88">
        <v>0</v>
      </c>
      <c r="S77" s="116">
        <v>0</v>
      </c>
      <c r="U77" s="115">
        <v>-166</v>
      </c>
      <c r="V77" s="116">
        <v>9.4700000000000006</v>
      </c>
      <c r="W77">
        <v>-41</v>
      </c>
      <c r="X77">
        <v>-25</v>
      </c>
      <c r="Y77">
        <v>9.4700000000000006</v>
      </c>
      <c r="Z77">
        <v>0</v>
      </c>
      <c r="AA77">
        <v>0</v>
      </c>
      <c r="AB77">
        <v>-100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14.5</v>
      </c>
      <c r="L78" s="88">
        <v>0</v>
      </c>
      <c r="M78" s="116">
        <v>0</v>
      </c>
      <c r="N78" s="115">
        <v>0</v>
      </c>
      <c r="O78" s="88">
        <v>-10</v>
      </c>
      <c r="P78" s="88">
        <v>-55</v>
      </c>
      <c r="Q78" s="88">
        <v>0</v>
      </c>
      <c r="R78" s="88">
        <v>0</v>
      </c>
      <c r="S78" s="116">
        <v>0</v>
      </c>
      <c r="U78" s="115">
        <v>-65</v>
      </c>
      <c r="V78" s="116">
        <v>14.5</v>
      </c>
      <c r="W78">
        <v>0</v>
      </c>
      <c r="X78">
        <v>-10</v>
      </c>
      <c r="Y78">
        <v>0</v>
      </c>
      <c r="Z78">
        <v>14.5</v>
      </c>
      <c r="AA78">
        <v>0</v>
      </c>
      <c r="AB78">
        <v>-55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43.51</v>
      </c>
      <c r="L79" s="88">
        <v>14.69</v>
      </c>
      <c r="M79" s="116">
        <v>0</v>
      </c>
      <c r="N79" s="115">
        <v>0</v>
      </c>
      <c r="O79" s="88">
        <v>-20</v>
      </c>
      <c r="P79" s="88">
        <v>-25</v>
      </c>
      <c r="Q79" s="88">
        <v>0</v>
      </c>
      <c r="R79" s="88">
        <v>0</v>
      </c>
      <c r="S79" s="116">
        <v>0</v>
      </c>
      <c r="U79" s="115">
        <v>-45</v>
      </c>
      <c r="V79" s="116">
        <v>58.2</v>
      </c>
      <c r="W79">
        <v>0</v>
      </c>
      <c r="X79">
        <v>-20</v>
      </c>
      <c r="Y79">
        <v>14.69</v>
      </c>
      <c r="Z79">
        <v>43.51</v>
      </c>
      <c r="AA79">
        <v>0</v>
      </c>
      <c r="AB79">
        <v>-25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43.5</v>
      </c>
      <c r="L80" s="88">
        <v>0</v>
      </c>
      <c r="M80" s="116">
        <v>0</v>
      </c>
      <c r="N80" s="115">
        <v>-14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-39</v>
      </c>
      <c r="V80" s="116">
        <v>43.5</v>
      </c>
      <c r="W80">
        <v>-14</v>
      </c>
      <c r="X80">
        <v>0</v>
      </c>
      <c r="Y80">
        <v>0</v>
      </c>
      <c r="Z80">
        <v>43.5</v>
      </c>
      <c r="AA80">
        <v>0</v>
      </c>
      <c r="AB80">
        <v>-25</v>
      </c>
    </row>
    <row r="81" spans="7:28">
      <c r="G81" t="s">
        <v>123</v>
      </c>
      <c r="H81" s="115">
        <v>54.14</v>
      </c>
      <c r="I81" s="88">
        <v>14.5</v>
      </c>
      <c r="J81" s="88">
        <v>0</v>
      </c>
      <c r="K81" s="88">
        <v>40.6</v>
      </c>
      <c r="L81" s="88">
        <v>0</v>
      </c>
      <c r="M81" s="116">
        <v>0</v>
      </c>
      <c r="N81" s="115">
        <v>0</v>
      </c>
      <c r="O81" s="88">
        <v>0</v>
      </c>
      <c r="P81" s="88">
        <v>-90</v>
      </c>
      <c r="Q81" s="88">
        <v>0</v>
      </c>
      <c r="R81" s="88">
        <v>0</v>
      </c>
      <c r="S81" s="116">
        <v>0</v>
      </c>
      <c r="U81" s="115">
        <v>-90</v>
      </c>
      <c r="V81" s="116">
        <v>109.24</v>
      </c>
      <c r="W81">
        <v>54.14</v>
      </c>
      <c r="X81">
        <v>14.5</v>
      </c>
      <c r="Y81">
        <v>0</v>
      </c>
      <c r="Z81">
        <v>40.6</v>
      </c>
      <c r="AA81">
        <v>0</v>
      </c>
      <c r="AB81">
        <v>-90</v>
      </c>
    </row>
    <row r="82" spans="7:28">
      <c r="G82" t="s">
        <v>124</v>
      </c>
      <c r="H82" s="115">
        <v>54.13</v>
      </c>
      <c r="I82" s="88">
        <v>29</v>
      </c>
      <c r="J82" s="88">
        <v>0</v>
      </c>
      <c r="K82" s="88">
        <v>9.67</v>
      </c>
      <c r="L82" s="88">
        <v>12.57</v>
      </c>
      <c r="M82" s="116">
        <v>0</v>
      </c>
      <c r="N82" s="115">
        <v>0</v>
      </c>
      <c r="O82" s="88">
        <v>0</v>
      </c>
      <c r="P82" s="88">
        <v>-110</v>
      </c>
      <c r="Q82" s="88">
        <v>0</v>
      </c>
      <c r="R82" s="88">
        <v>0</v>
      </c>
      <c r="S82" s="116">
        <v>0</v>
      </c>
      <c r="U82" s="115">
        <v>-110</v>
      </c>
      <c r="V82" s="116">
        <v>105.37</v>
      </c>
      <c r="W82">
        <v>54.13</v>
      </c>
      <c r="X82">
        <v>29</v>
      </c>
      <c r="Y82">
        <v>12.57</v>
      </c>
      <c r="Z82">
        <v>9.67</v>
      </c>
      <c r="AA82">
        <v>0</v>
      </c>
      <c r="AB82">
        <v>-110</v>
      </c>
    </row>
    <row r="83" spans="7:28">
      <c r="G83" t="s">
        <v>125</v>
      </c>
      <c r="H83" s="115">
        <v>56.07</v>
      </c>
      <c r="I83" s="88">
        <v>0</v>
      </c>
      <c r="J83" s="88">
        <v>0</v>
      </c>
      <c r="K83" s="88">
        <v>43.5</v>
      </c>
      <c r="L83" s="88">
        <v>0</v>
      </c>
      <c r="M83" s="116">
        <v>0</v>
      </c>
      <c r="N83" s="115">
        <v>0</v>
      </c>
      <c r="O83" s="88">
        <v>-15</v>
      </c>
      <c r="P83" s="88">
        <v>-90</v>
      </c>
      <c r="Q83" s="88">
        <v>0</v>
      </c>
      <c r="R83" s="88">
        <v>0</v>
      </c>
      <c r="S83" s="116">
        <v>0</v>
      </c>
      <c r="U83" s="115">
        <v>-105</v>
      </c>
      <c r="V83" s="116">
        <v>99.57</v>
      </c>
      <c r="W83">
        <v>56.07</v>
      </c>
      <c r="X83">
        <v>-15</v>
      </c>
      <c r="Y83">
        <v>0</v>
      </c>
      <c r="Z83">
        <v>43.5</v>
      </c>
      <c r="AA83">
        <v>0</v>
      </c>
      <c r="AB83">
        <v>-90</v>
      </c>
    </row>
    <row r="84" spans="7:28">
      <c r="G84" t="s">
        <v>126</v>
      </c>
      <c r="H84" s="115">
        <v>65.739999999999995</v>
      </c>
      <c r="I84" s="88">
        <v>0</v>
      </c>
      <c r="J84" s="88">
        <v>0</v>
      </c>
      <c r="K84" s="88">
        <v>40.6</v>
      </c>
      <c r="L84" s="88">
        <v>0</v>
      </c>
      <c r="M84" s="116">
        <v>0</v>
      </c>
      <c r="N84" s="115">
        <v>0</v>
      </c>
      <c r="O84" s="88">
        <v>0</v>
      </c>
      <c r="P84" s="88">
        <v>-100</v>
      </c>
      <c r="Q84" s="88">
        <v>0</v>
      </c>
      <c r="R84" s="88">
        <v>0</v>
      </c>
      <c r="S84" s="116">
        <v>0</v>
      </c>
      <c r="U84" s="115">
        <v>-100</v>
      </c>
      <c r="V84" s="116">
        <v>106.34</v>
      </c>
      <c r="W84">
        <v>65.739999999999995</v>
      </c>
      <c r="X84">
        <v>0</v>
      </c>
      <c r="Y84">
        <v>0</v>
      </c>
      <c r="Z84">
        <v>40.6</v>
      </c>
      <c r="AA84">
        <v>0</v>
      </c>
      <c r="AB84">
        <v>-100</v>
      </c>
    </row>
    <row r="85" spans="7:28">
      <c r="G85" t="s">
        <v>127</v>
      </c>
      <c r="H85" s="115">
        <v>100.54</v>
      </c>
      <c r="I85" s="88">
        <v>11.6</v>
      </c>
      <c r="J85" s="88">
        <v>0</v>
      </c>
      <c r="K85" s="88">
        <v>43.5</v>
      </c>
      <c r="L85" s="88">
        <v>15.66</v>
      </c>
      <c r="M85" s="116">
        <v>0</v>
      </c>
      <c r="N85" s="115">
        <v>0</v>
      </c>
      <c r="O85" s="88">
        <v>0</v>
      </c>
      <c r="P85" s="88">
        <v>-180</v>
      </c>
      <c r="Q85" s="88">
        <v>0</v>
      </c>
      <c r="R85" s="88">
        <v>0</v>
      </c>
      <c r="S85" s="116">
        <v>0</v>
      </c>
      <c r="U85" s="115">
        <v>-180</v>
      </c>
      <c r="V85" s="116">
        <v>171.3</v>
      </c>
      <c r="W85">
        <v>100.54</v>
      </c>
      <c r="X85">
        <v>11.6</v>
      </c>
      <c r="Y85">
        <v>15.66</v>
      </c>
      <c r="Z85">
        <v>43.5</v>
      </c>
      <c r="AA85">
        <v>0</v>
      </c>
      <c r="AB85">
        <v>-180</v>
      </c>
    </row>
    <row r="86" spans="7:28">
      <c r="G86" t="s">
        <v>128</v>
      </c>
      <c r="H86" s="115">
        <v>30.93</v>
      </c>
      <c r="I86" s="88">
        <v>4.83</v>
      </c>
      <c r="J86" s="88">
        <v>0</v>
      </c>
      <c r="K86" s="88">
        <v>43.51</v>
      </c>
      <c r="L86" s="88">
        <v>0</v>
      </c>
      <c r="M86" s="116">
        <v>0</v>
      </c>
      <c r="N86" s="115">
        <v>0</v>
      </c>
      <c r="O86" s="88">
        <v>0</v>
      </c>
      <c r="P86" s="88">
        <v>-120</v>
      </c>
      <c r="Q86" s="88">
        <v>0</v>
      </c>
      <c r="R86" s="88">
        <v>0</v>
      </c>
      <c r="S86" s="116">
        <v>0</v>
      </c>
      <c r="U86" s="115">
        <v>-120</v>
      </c>
      <c r="V86" s="116">
        <v>79.27</v>
      </c>
      <c r="W86">
        <v>30.93</v>
      </c>
      <c r="X86">
        <v>4.83</v>
      </c>
      <c r="Y86">
        <v>0</v>
      </c>
      <c r="Z86">
        <v>43.51</v>
      </c>
      <c r="AA86">
        <v>0</v>
      </c>
      <c r="AB86">
        <v>-120</v>
      </c>
    </row>
    <row r="87" spans="7:28">
      <c r="G87" t="s">
        <v>129</v>
      </c>
      <c r="H87" s="115">
        <v>67.67</v>
      </c>
      <c r="I87" s="88">
        <v>16.43</v>
      </c>
      <c r="J87" s="88">
        <v>0</v>
      </c>
      <c r="K87" s="88">
        <v>9.67</v>
      </c>
      <c r="L87" s="88">
        <v>0</v>
      </c>
      <c r="M87" s="116">
        <v>0</v>
      </c>
      <c r="N87" s="115">
        <v>0</v>
      </c>
      <c r="O87" s="88">
        <v>0</v>
      </c>
      <c r="P87" s="88">
        <v>-175</v>
      </c>
      <c r="Q87" s="88">
        <v>0</v>
      </c>
      <c r="R87" s="88">
        <v>0</v>
      </c>
      <c r="S87" s="116">
        <v>0</v>
      </c>
      <c r="U87" s="115">
        <v>-175</v>
      </c>
      <c r="V87" s="116">
        <v>93.77</v>
      </c>
      <c r="W87">
        <v>67.67</v>
      </c>
      <c r="X87">
        <v>16.43</v>
      </c>
      <c r="Y87">
        <v>0</v>
      </c>
      <c r="Z87">
        <v>9.67</v>
      </c>
      <c r="AA87">
        <v>0</v>
      </c>
      <c r="AB87">
        <v>-175</v>
      </c>
    </row>
    <row r="88" spans="7:28">
      <c r="G88" t="s">
        <v>130</v>
      </c>
      <c r="H88" s="115">
        <v>59.93</v>
      </c>
      <c r="I88" s="88">
        <v>12.57</v>
      </c>
      <c r="J88" s="88">
        <v>0</v>
      </c>
      <c r="K88" s="88">
        <v>48.34</v>
      </c>
      <c r="L88" s="88">
        <v>0</v>
      </c>
      <c r="M88" s="116">
        <v>0</v>
      </c>
      <c r="N88" s="115">
        <v>0</v>
      </c>
      <c r="O88" s="88">
        <v>0</v>
      </c>
      <c r="P88" s="88">
        <v>-190</v>
      </c>
      <c r="Q88" s="88">
        <v>0</v>
      </c>
      <c r="R88" s="88">
        <v>0</v>
      </c>
      <c r="S88" s="116">
        <v>0</v>
      </c>
      <c r="U88" s="115">
        <v>-190</v>
      </c>
      <c r="V88" s="116">
        <v>120.84</v>
      </c>
      <c r="W88">
        <v>59.93</v>
      </c>
      <c r="X88">
        <v>12.57</v>
      </c>
      <c r="Y88">
        <v>0</v>
      </c>
      <c r="Z88">
        <v>48.34</v>
      </c>
      <c r="AA88">
        <v>0</v>
      </c>
      <c r="AB88">
        <v>-190</v>
      </c>
    </row>
    <row r="89" spans="7:28">
      <c r="G89" t="s">
        <v>131</v>
      </c>
      <c r="H89" s="115">
        <v>45.43</v>
      </c>
      <c r="I89" s="88">
        <v>24.17</v>
      </c>
      <c r="J89" s="88">
        <v>0</v>
      </c>
      <c r="K89" s="88">
        <v>48.34</v>
      </c>
      <c r="L89" s="88">
        <v>0</v>
      </c>
      <c r="M89" s="116">
        <v>0</v>
      </c>
      <c r="N89" s="115">
        <v>0</v>
      </c>
      <c r="O89" s="88">
        <v>0</v>
      </c>
      <c r="P89" s="88">
        <v>-180</v>
      </c>
      <c r="Q89" s="88">
        <v>0</v>
      </c>
      <c r="R89" s="88">
        <v>0</v>
      </c>
      <c r="S89" s="116">
        <v>0</v>
      </c>
      <c r="U89" s="115">
        <v>-180</v>
      </c>
      <c r="V89" s="116">
        <v>117.94</v>
      </c>
      <c r="W89">
        <v>45.43</v>
      </c>
      <c r="X89">
        <v>24.17</v>
      </c>
      <c r="Y89">
        <v>0</v>
      </c>
      <c r="Z89">
        <v>48.34</v>
      </c>
      <c r="AA89">
        <v>0</v>
      </c>
      <c r="AB89">
        <v>-180</v>
      </c>
    </row>
    <row r="90" spans="7:28">
      <c r="G90" t="s">
        <v>132</v>
      </c>
      <c r="H90" s="115">
        <v>102.47</v>
      </c>
      <c r="I90" s="88">
        <v>22.23</v>
      </c>
      <c r="J90" s="88">
        <v>0</v>
      </c>
      <c r="K90" s="88">
        <v>48.34</v>
      </c>
      <c r="L90" s="88">
        <v>0</v>
      </c>
      <c r="M90" s="116">
        <v>0</v>
      </c>
      <c r="N90" s="115">
        <v>0</v>
      </c>
      <c r="O90" s="88">
        <v>0</v>
      </c>
      <c r="P90" s="88">
        <v>-180</v>
      </c>
      <c r="Q90" s="88">
        <v>0</v>
      </c>
      <c r="R90" s="88">
        <v>0</v>
      </c>
      <c r="S90" s="116">
        <v>0</v>
      </c>
      <c r="U90" s="115">
        <v>-180</v>
      </c>
      <c r="V90" s="116">
        <v>173.04</v>
      </c>
      <c r="W90">
        <v>102.47</v>
      </c>
      <c r="X90">
        <v>22.23</v>
      </c>
      <c r="Y90">
        <v>0</v>
      </c>
      <c r="Z90">
        <v>48.34</v>
      </c>
      <c r="AA90">
        <v>0</v>
      </c>
      <c r="AB90">
        <v>-180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48.34</v>
      </c>
      <c r="L91" s="88">
        <v>17.88</v>
      </c>
      <c r="M91" s="116">
        <v>0</v>
      </c>
      <c r="N91" s="115">
        <v>-14</v>
      </c>
      <c r="O91" s="88">
        <v>-20</v>
      </c>
      <c r="P91" s="88">
        <v>-170</v>
      </c>
      <c r="Q91" s="88">
        <v>0</v>
      </c>
      <c r="R91" s="88">
        <v>0</v>
      </c>
      <c r="S91" s="116">
        <v>0</v>
      </c>
      <c r="U91" s="115">
        <v>-204</v>
      </c>
      <c r="V91" s="116">
        <v>66.22</v>
      </c>
      <c r="W91">
        <v>-14</v>
      </c>
      <c r="X91">
        <v>-20</v>
      </c>
      <c r="Y91">
        <v>17.88</v>
      </c>
      <c r="Z91">
        <v>48.34</v>
      </c>
      <c r="AA91">
        <v>0</v>
      </c>
      <c r="AB91">
        <v>-170</v>
      </c>
    </row>
    <row r="92" spans="7:28">
      <c r="G92" t="s">
        <v>134</v>
      </c>
      <c r="H92" s="115">
        <v>109.23</v>
      </c>
      <c r="I92" s="88">
        <v>38.67</v>
      </c>
      <c r="J92" s="88">
        <v>0</v>
      </c>
      <c r="K92" s="88">
        <v>9.67</v>
      </c>
      <c r="L92" s="88">
        <v>0</v>
      </c>
      <c r="M92" s="116">
        <v>0</v>
      </c>
      <c r="N92" s="115">
        <v>0</v>
      </c>
      <c r="O92" s="88">
        <v>0</v>
      </c>
      <c r="P92" s="88">
        <v>-260</v>
      </c>
      <c r="Q92" s="88">
        <v>0</v>
      </c>
      <c r="R92" s="88">
        <v>0</v>
      </c>
      <c r="S92" s="116">
        <v>0</v>
      </c>
      <c r="U92" s="115">
        <v>-260</v>
      </c>
      <c r="V92" s="116">
        <v>157.57</v>
      </c>
      <c r="W92">
        <v>109.23</v>
      </c>
      <c r="X92">
        <v>38.67</v>
      </c>
      <c r="Y92">
        <v>0</v>
      </c>
      <c r="Z92">
        <v>9.67</v>
      </c>
      <c r="AA92">
        <v>0</v>
      </c>
      <c r="AB92">
        <v>-260</v>
      </c>
    </row>
    <row r="93" spans="7:28">
      <c r="G93" t="s">
        <v>135</v>
      </c>
      <c r="H93" s="115">
        <v>43.5</v>
      </c>
      <c r="I93" s="88">
        <v>0</v>
      </c>
      <c r="J93" s="88">
        <v>0</v>
      </c>
      <c r="K93" s="88">
        <v>48.34</v>
      </c>
      <c r="L93" s="88">
        <v>0</v>
      </c>
      <c r="M93" s="116">
        <v>0</v>
      </c>
      <c r="N93" s="115">
        <v>0</v>
      </c>
      <c r="O93" s="88">
        <v>-85</v>
      </c>
      <c r="P93" s="88">
        <v>-185</v>
      </c>
      <c r="Q93" s="88">
        <v>0</v>
      </c>
      <c r="R93" s="88">
        <v>0</v>
      </c>
      <c r="S93" s="116">
        <v>0</v>
      </c>
      <c r="U93" s="115">
        <v>-270</v>
      </c>
      <c r="V93" s="116">
        <v>91.84</v>
      </c>
      <c r="W93">
        <v>43.5</v>
      </c>
      <c r="X93">
        <v>-85</v>
      </c>
      <c r="Y93">
        <v>0</v>
      </c>
      <c r="Z93">
        <v>48.34</v>
      </c>
      <c r="AA93">
        <v>0</v>
      </c>
      <c r="AB93">
        <v>-185</v>
      </c>
    </row>
    <row r="94" spans="7:28">
      <c r="G94" t="s">
        <v>136</v>
      </c>
      <c r="H94" s="115">
        <v>103.43</v>
      </c>
      <c r="I94" s="88">
        <v>0</v>
      </c>
      <c r="J94" s="88">
        <v>0</v>
      </c>
      <c r="K94" s="88">
        <v>48.34</v>
      </c>
      <c r="L94" s="88">
        <v>0</v>
      </c>
      <c r="M94" s="116">
        <v>0</v>
      </c>
      <c r="N94" s="115">
        <v>0</v>
      </c>
      <c r="O94" s="88">
        <v>-130</v>
      </c>
      <c r="P94" s="88">
        <v>-160</v>
      </c>
      <c r="Q94" s="88">
        <v>0</v>
      </c>
      <c r="R94" s="88">
        <v>0</v>
      </c>
      <c r="S94" s="116">
        <v>0</v>
      </c>
      <c r="U94" s="115">
        <v>-290</v>
      </c>
      <c r="V94" s="116">
        <v>151.77000000000001</v>
      </c>
      <c r="W94">
        <v>103.43</v>
      </c>
      <c r="X94">
        <v>-130</v>
      </c>
      <c r="Y94">
        <v>0</v>
      </c>
      <c r="Z94">
        <v>48.34</v>
      </c>
      <c r="AA94">
        <v>0</v>
      </c>
      <c r="AB94">
        <v>-160</v>
      </c>
    </row>
    <row r="95" spans="7:28">
      <c r="G95" t="s">
        <v>137</v>
      </c>
      <c r="H95" s="115">
        <v>28.03</v>
      </c>
      <c r="I95" s="88">
        <v>0</v>
      </c>
      <c r="J95" s="88">
        <v>0</v>
      </c>
      <c r="K95" s="88">
        <v>48.34</v>
      </c>
      <c r="L95" s="88">
        <v>0</v>
      </c>
      <c r="M95" s="116">
        <v>1.93</v>
      </c>
      <c r="N95" s="115">
        <v>0</v>
      </c>
      <c r="O95" s="88">
        <v>-175</v>
      </c>
      <c r="P95" s="88">
        <v>-130</v>
      </c>
      <c r="Q95" s="88">
        <v>0</v>
      </c>
      <c r="R95" s="88">
        <v>0</v>
      </c>
      <c r="S95" s="116">
        <v>0</v>
      </c>
      <c r="U95" s="115">
        <v>-305</v>
      </c>
      <c r="V95" s="116">
        <v>78.3</v>
      </c>
      <c r="W95">
        <v>28.03</v>
      </c>
      <c r="X95">
        <v>-175</v>
      </c>
      <c r="Y95">
        <v>0</v>
      </c>
      <c r="Z95">
        <v>48.34</v>
      </c>
      <c r="AA95">
        <v>1.93</v>
      </c>
      <c r="AB95">
        <v>-130</v>
      </c>
    </row>
    <row r="96" spans="7:28">
      <c r="G96" t="s">
        <v>138</v>
      </c>
      <c r="H96" s="115">
        <v>93.77</v>
      </c>
      <c r="I96" s="88">
        <v>0</v>
      </c>
      <c r="J96" s="88">
        <v>0</v>
      </c>
      <c r="K96" s="88">
        <v>48.34</v>
      </c>
      <c r="L96" s="88">
        <v>0</v>
      </c>
      <c r="M96" s="116">
        <v>1.93</v>
      </c>
      <c r="N96" s="115">
        <v>0</v>
      </c>
      <c r="O96" s="88">
        <v>-210</v>
      </c>
      <c r="P96" s="88">
        <v>-120</v>
      </c>
      <c r="Q96" s="88">
        <v>0</v>
      </c>
      <c r="R96" s="88">
        <v>0</v>
      </c>
      <c r="S96" s="116">
        <v>0</v>
      </c>
      <c r="U96" s="115">
        <v>-330</v>
      </c>
      <c r="V96" s="116">
        <v>144.04</v>
      </c>
      <c r="W96">
        <v>93.77</v>
      </c>
      <c r="X96">
        <v>-210</v>
      </c>
      <c r="Y96">
        <v>0</v>
      </c>
      <c r="Z96">
        <v>48.34</v>
      </c>
      <c r="AA96">
        <v>1.93</v>
      </c>
      <c r="AB96">
        <v>-120</v>
      </c>
    </row>
    <row r="97" spans="1:83">
      <c r="G97" t="s">
        <v>139</v>
      </c>
      <c r="H97" s="115">
        <v>43.5</v>
      </c>
      <c r="I97" s="88">
        <v>0</v>
      </c>
      <c r="J97" s="88">
        <v>0</v>
      </c>
      <c r="K97" s="88">
        <v>9.67</v>
      </c>
      <c r="L97" s="88">
        <v>17.399999999999999</v>
      </c>
      <c r="M97" s="116">
        <v>0.97</v>
      </c>
      <c r="N97" s="115">
        <v>0</v>
      </c>
      <c r="O97" s="88">
        <v>-230</v>
      </c>
      <c r="P97" s="88">
        <v>-110</v>
      </c>
      <c r="Q97" s="88">
        <v>0</v>
      </c>
      <c r="R97" s="88">
        <v>0</v>
      </c>
      <c r="S97" s="116">
        <v>0</v>
      </c>
      <c r="U97" s="115">
        <v>-340</v>
      </c>
      <c r="V97" s="116">
        <v>71.540000000000006</v>
      </c>
      <c r="W97">
        <v>43.5</v>
      </c>
      <c r="X97">
        <v>-230</v>
      </c>
      <c r="Y97">
        <v>17.399999999999999</v>
      </c>
      <c r="Z97">
        <v>9.67</v>
      </c>
      <c r="AA97">
        <v>0.97</v>
      </c>
      <c r="AB97">
        <v>-110</v>
      </c>
    </row>
    <row r="98" spans="1:83">
      <c r="G98" t="s">
        <v>140</v>
      </c>
      <c r="H98" s="115">
        <v>78.3</v>
      </c>
      <c r="I98" s="88">
        <v>0</v>
      </c>
      <c r="J98" s="88">
        <v>0</v>
      </c>
      <c r="K98" s="88">
        <v>38.67</v>
      </c>
      <c r="L98" s="88">
        <v>0</v>
      </c>
      <c r="M98" s="116">
        <v>0.87</v>
      </c>
      <c r="N98" s="115">
        <v>0</v>
      </c>
      <c r="O98" s="88">
        <v>-230</v>
      </c>
      <c r="P98" s="88">
        <v>-110</v>
      </c>
      <c r="Q98" s="88">
        <v>0</v>
      </c>
      <c r="R98" s="88">
        <v>0</v>
      </c>
      <c r="S98" s="116">
        <v>0</v>
      </c>
      <c r="U98" s="115">
        <v>-340</v>
      </c>
      <c r="V98" s="116">
        <v>117.84</v>
      </c>
      <c r="W98">
        <v>78.3</v>
      </c>
      <c r="X98">
        <v>-230</v>
      </c>
      <c r="Y98">
        <v>0</v>
      </c>
      <c r="Z98">
        <v>38.67</v>
      </c>
      <c r="AA98">
        <v>0.87</v>
      </c>
      <c r="AB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0.43187249999999999</v>
      </c>
      <c r="I99" s="111">
        <f t="shared" ref="I99:BQ99" si="1">SUM(I3:I98)/4000</f>
        <v>6.6457500000000003E-2</v>
      </c>
      <c r="J99" s="111">
        <f t="shared" si="1"/>
        <v>0</v>
      </c>
      <c r="K99" s="111">
        <f t="shared" si="1"/>
        <v>0.49516249999999984</v>
      </c>
      <c r="L99" s="111">
        <f t="shared" si="1"/>
        <v>0.12490999999999994</v>
      </c>
      <c r="M99" s="111">
        <f t="shared" si="1"/>
        <v>1.5300000000000001E-3</v>
      </c>
      <c r="N99" s="110">
        <f t="shared" si="1"/>
        <v>-0.67625000000000002</v>
      </c>
      <c r="O99" s="111">
        <f t="shared" si="1"/>
        <v>-1.0694999999999999</v>
      </c>
      <c r="P99" s="111">
        <f t="shared" si="1"/>
        <v>-4.3875000000000002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-6.1332500000000003</v>
      </c>
      <c r="V99" s="112">
        <f t="shared" si="1"/>
        <v>1.1199325000000002</v>
      </c>
      <c r="W99">
        <f t="shared" si="1"/>
        <v>-0.24437749999999983</v>
      </c>
      <c r="X99">
        <f t="shared" si="1"/>
        <v>-1.0030425000000001</v>
      </c>
      <c r="Y99">
        <f t="shared" si="1"/>
        <v>0.12490999999999994</v>
      </c>
      <c r="Z99">
        <f t="shared" si="1"/>
        <v>0.49516249999999984</v>
      </c>
      <c r="AA99">
        <f t="shared" si="1"/>
        <v>1.5300000000000001E-3</v>
      </c>
      <c r="AB99">
        <f t="shared" si="1"/>
        <v>-4.3875000000000002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6" t="s">
        <v>230</v>
      </c>
      <c r="W2" s="30" t="s">
        <v>422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90.93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90.93</v>
      </c>
      <c r="W3">
        <v>90.93</v>
      </c>
    </row>
    <row r="4" spans="1:23">
      <c r="A4" t="s">
        <v>416</v>
      </c>
      <c r="B4" t="s">
        <v>263</v>
      </c>
      <c r="G4" t="s">
        <v>46</v>
      </c>
      <c r="H4" s="115">
        <v>0</v>
      </c>
      <c r="I4" s="88">
        <v>83.53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83.53</v>
      </c>
      <c r="W4">
        <v>83.53</v>
      </c>
    </row>
    <row r="5" spans="1:23">
      <c r="B5" t="s">
        <v>422</v>
      </c>
      <c r="G5" t="s">
        <v>47</v>
      </c>
      <c r="H5" s="115">
        <v>0</v>
      </c>
      <c r="I5" s="88">
        <v>62.38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62.38</v>
      </c>
      <c r="W5">
        <v>62.38</v>
      </c>
    </row>
    <row r="6" spans="1:23">
      <c r="B6" t="s">
        <v>422</v>
      </c>
      <c r="G6" t="s">
        <v>48</v>
      </c>
      <c r="H6" s="115">
        <v>0</v>
      </c>
      <c r="I6" s="88">
        <v>50.47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50.47</v>
      </c>
      <c r="W6">
        <v>50.47</v>
      </c>
    </row>
    <row r="7" spans="1:23">
      <c r="G7" t="s">
        <v>49</v>
      </c>
      <c r="H7" s="115">
        <v>0</v>
      </c>
      <c r="I7" s="88">
        <v>26.85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26.85</v>
      </c>
      <c r="W7">
        <v>26.85</v>
      </c>
    </row>
    <row r="8" spans="1:23">
      <c r="G8" t="s">
        <v>50</v>
      </c>
      <c r="H8" s="115">
        <v>0</v>
      </c>
      <c r="I8" s="88">
        <v>4.1100000000000003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4.1100000000000003</v>
      </c>
      <c r="W8">
        <v>4.1100000000000003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46.11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46.11</v>
      </c>
      <c r="W93">
        <v>46.11</v>
      </c>
    </row>
    <row r="94" spans="7:23">
      <c r="G94" t="s">
        <v>136</v>
      </c>
      <c r="H94" s="115">
        <v>0</v>
      </c>
      <c r="I94" s="88">
        <v>79.790000000000006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79.790000000000006</v>
      </c>
      <c r="W94">
        <v>79.790000000000006</v>
      </c>
    </row>
    <row r="95" spans="7:23">
      <c r="G95" t="s">
        <v>137</v>
      </c>
      <c r="H95" s="115">
        <v>0</v>
      </c>
      <c r="I95" s="88">
        <v>113.54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113.54</v>
      </c>
      <c r="W95">
        <v>113.54</v>
      </c>
    </row>
    <row r="96" spans="7:23">
      <c r="G96" t="s">
        <v>138</v>
      </c>
      <c r="H96" s="115">
        <v>0</v>
      </c>
      <c r="I96" s="88">
        <v>130.5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130.5</v>
      </c>
      <c r="W96">
        <v>130.5</v>
      </c>
    </row>
    <row r="97" spans="1:83">
      <c r="G97" t="s">
        <v>139</v>
      </c>
      <c r="H97" s="115">
        <v>0</v>
      </c>
      <c r="I97" s="88">
        <v>159.41999999999999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159.41999999999999</v>
      </c>
      <c r="W97">
        <v>159.41999999999999</v>
      </c>
    </row>
    <row r="98" spans="1:83">
      <c r="G98" t="s">
        <v>140</v>
      </c>
      <c r="H98" s="115">
        <v>0</v>
      </c>
      <c r="I98" s="88">
        <v>155.94999999999999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155.94999999999999</v>
      </c>
      <c r="W98">
        <v>155.94999999999999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0.25089499999999998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0.25089499999999998</v>
      </c>
      <c r="W99">
        <f t="shared" si="1"/>
        <v>0.25089499999999998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44689</v>
      </c>
      <c r="B1" s="219"/>
      <c r="C1" s="219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6" t="s">
        <v>152</v>
      </c>
    </row>
    <row r="2" spans="1:47">
      <c r="A2" s="27" t="s">
        <v>44</v>
      </c>
      <c r="B2" s="219"/>
      <c r="C2" s="219"/>
      <c r="D2" s="213"/>
      <c r="E2" s="213"/>
      <c r="F2" s="213"/>
      <c r="G2" s="213"/>
      <c r="H2" s="213"/>
      <c r="I2" s="213"/>
      <c r="J2" s="213"/>
      <c r="K2" s="213"/>
      <c r="L2" s="219"/>
      <c r="M2" s="219"/>
      <c r="N2" s="219"/>
      <c r="O2" s="219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  <c r="AT2" s="196" t="s">
        <v>149</v>
      </c>
    </row>
    <row r="3" spans="1:47">
      <c r="A3" t="s">
        <v>45</v>
      </c>
      <c r="E3">
        <f>GT_NG!P3</f>
        <v>15.226689478186485</v>
      </c>
      <c r="F3">
        <f>GT_Spot!P3</f>
        <v>0</v>
      </c>
      <c r="G3">
        <f>PPCL_NG!P3</f>
        <v>17.54</v>
      </c>
      <c r="H3">
        <f>PPCL_Spot!P3</f>
        <v>26.29</v>
      </c>
      <c r="I3">
        <f>Bawana_NG!P3</f>
        <v>99.62</v>
      </c>
      <c r="J3">
        <f>Bawana_RLNG!P3</f>
        <v>0</v>
      </c>
      <c r="K3">
        <f>Bawana_Spot!P3</f>
        <v>105</v>
      </c>
      <c r="L3">
        <f>TWOMCL!O3</f>
        <v>-0.30633951240552487</v>
      </c>
      <c r="M3">
        <f>EDWPCL!S3</f>
        <v>0</v>
      </c>
      <c r="N3">
        <f>'MSW BWN'!S3</f>
        <v>-0.58533999999999986</v>
      </c>
      <c r="O3">
        <f>BRPL_ISGS_exbus!BB3</f>
        <v>1126.5914513603996</v>
      </c>
      <c r="P3" s="77">
        <v>59.073393665158363</v>
      </c>
      <c r="Q3" s="77">
        <v>38.29824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71.81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30.49</v>
      </c>
      <c r="Z3" s="75">
        <f>IEX!N3</f>
        <v>0</v>
      </c>
      <c r="AA3" s="117">
        <f>STOA!H3</f>
        <v>868.97999999999979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22.019291815985223</v>
      </c>
      <c r="AD3">
        <f>SUM(B3:AB3,AI3:AR3)-AC3</f>
        <v>2394.0088031753535</v>
      </c>
      <c r="AE3">
        <f>'IDT-1'!B3</f>
        <v>39.332000000000001</v>
      </c>
      <c r="AF3" s="26"/>
      <c r="AG3">
        <f>SUM(AD3:AF3)+AT3</f>
        <v>2433.3408031753534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15.226689478186485</v>
      </c>
      <c r="F4">
        <f>GT_Spot!P4</f>
        <v>0</v>
      </c>
      <c r="G4">
        <f>PPCL_NG!P4</f>
        <v>17.54</v>
      </c>
      <c r="H4">
        <f>PPCL_Spot!P4</f>
        <v>26.29</v>
      </c>
      <c r="I4">
        <f>Bawana_NG!P4</f>
        <v>99.62</v>
      </c>
      <c r="J4">
        <f>Bawana_RLNG!P4</f>
        <v>0</v>
      </c>
      <c r="K4">
        <f>Bawana_Spot!P4</f>
        <v>105</v>
      </c>
      <c r="L4">
        <f>TWOMCL!O4</f>
        <v>-0.30633951240552487</v>
      </c>
      <c r="M4">
        <f>EDWPCL!S4</f>
        <v>0</v>
      </c>
      <c r="N4">
        <f>'MSW BWN'!S4</f>
        <v>-0.58533999999999986</v>
      </c>
      <c r="O4">
        <f>BRPL_ISGS_exbus!BB4</f>
        <v>1146.8950037024163</v>
      </c>
      <c r="P4" s="77">
        <v>59.073393665158363</v>
      </c>
      <c r="Q4" s="77">
        <v>38.29824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71.3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27.72</v>
      </c>
      <c r="Z4" s="75">
        <f>IEX!N4</f>
        <v>0</v>
      </c>
      <c r="AA4" s="117">
        <f>STOA!H4</f>
        <v>868.97999999999979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22.497589794916195</v>
      </c>
      <c r="AD4">
        <f t="shared" ref="AD4:AD67" si="1">SUM(B4:AB4,AI4:AR4)-AC4</f>
        <v>2373.5540575384393</v>
      </c>
      <c r="AE4">
        <f>'IDT-1'!B4</f>
        <v>39.564999999999998</v>
      </c>
      <c r="AF4" s="26"/>
      <c r="AG4">
        <f t="shared" ref="AG4:AG67" si="2">SUM(AD4:AF4)+AT4</f>
        <v>2413.1190575384394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15.226689478186485</v>
      </c>
      <c r="F5">
        <f>GT_Spot!P5</f>
        <v>0</v>
      </c>
      <c r="G5">
        <f>PPCL_NG!P5</f>
        <v>17.54</v>
      </c>
      <c r="H5">
        <f>PPCL_Spot!P5</f>
        <v>26.29</v>
      </c>
      <c r="I5">
        <f>Bawana_NG!P5</f>
        <v>99.62</v>
      </c>
      <c r="J5">
        <f>Bawana_RLNG!P5</f>
        <v>0</v>
      </c>
      <c r="K5">
        <f>Bawana_Spot!P5</f>
        <v>105</v>
      </c>
      <c r="L5">
        <f>TWOMCL!O5</f>
        <v>-0.30633951240552487</v>
      </c>
      <c r="M5">
        <f>EDWPCL!S5</f>
        <v>0</v>
      </c>
      <c r="N5">
        <f>'MSW BWN'!S5</f>
        <v>-0.37796239999999998</v>
      </c>
      <c r="O5">
        <f>BRPL_ISGS_exbus!BB5</f>
        <v>1133.0082964112162</v>
      </c>
      <c r="P5" s="77">
        <v>59.073393665158363</v>
      </c>
      <c r="Q5" s="77">
        <v>38.29824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76.48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15.43</v>
      </c>
      <c r="Z5" s="75">
        <f>IEX!N5</f>
        <v>0</v>
      </c>
      <c r="AA5" s="117">
        <f>STOA!H5</f>
        <v>868.97999999999979</v>
      </c>
      <c r="AB5" s="117">
        <f>-STOA!N5</f>
        <v>0</v>
      </c>
      <c r="AC5">
        <f t="shared" si="0"/>
        <v>22.257708880842415</v>
      </c>
      <c r="AD5">
        <f t="shared" si="1"/>
        <v>2359.0046087613132</v>
      </c>
      <c r="AE5">
        <f>'IDT-1'!B5</f>
        <v>42.212000000000003</v>
      </c>
      <c r="AF5" s="26"/>
      <c r="AG5">
        <f t="shared" si="2"/>
        <v>2401.2166087613132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26.29</v>
      </c>
      <c r="I6">
        <f>Bawana_NG!P6</f>
        <v>99.62</v>
      </c>
      <c r="J6">
        <f>Bawana_RLNG!P6</f>
        <v>0</v>
      </c>
      <c r="K6">
        <f>Bawana_Spot!P6</f>
        <v>105</v>
      </c>
      <c r="L6">
        <f>TWOMCL!O6</f>
        <v>-0.30633951240552487</v>
      </c>
      <c r="M6">
        <f>EDWPCL!S6</f>
        <v>0</v>
      </c>
      <c r="N6">
        <f>'MSW BWN'!S6</f>
        <v>-0.28096319999999997</v>
      </c>
      <c r="O6">
        <f>BRPL_ISGS_exbus!BB6</f>
        <v>1123.0771134776162</v>
      </c>
      <c r="P6" s="77">
        <v>59.073393665158363</v>
      </c>
      <c r="Q6" s="77">
        <v>38.29824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76.09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2.74</v>
      </c>
      <c r="Z6" s="75">
        <f>IEX!N6</f>
        <v>0</v>
      </c>
      <c r="AA6" s="117">
        <f>STOA!H6</f>
        <v>868.97999999999979</v>
      </c>
      <c r="AB6" s="117">
        <f>-STOA!N6</f>
        <v>0</v>
      </c>
      <c r="AC6">
        <f t="shared" si="0"/>
        <v>22.169764957548125</v>
      </c>
      <c r="AD6">
        <f t="shared" si="1"/>
        <v>2323.1783689510075</v>
      </c>
      <c r="AE6">
        <f>'IDT-1'!B6</f>
        <v>47.064999999999998</v>
      </c>
      <c r="AF6" s="26"/>
      <c r="AG6">
        <f t="shared" si="2"/>
        <v>2370.2433689510076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25.582811297944826</v>
      </c>
      <c r="I7">
        <f>Bawana_NG!P7</f>
        <v>99.62</v>
      </c>
      <c r="J7">
        <f>Bawana_RLNG!P7</f>
        <v>0</v>
      </c>
      <c r="K7">
        <f>Bawana_Spot!P7</f>
        <v>105</v>
      </c>
      <c r="L7">
        <f>TWOMCL!O7</f>
        <v>-0.30633951240552487</v>
      </c>
      <c r="M7">
        <f>EDWPCL!S7</f>
        <v>0</v>
      </c>
      <c r="N7">
        <f>'MSW BWN'!S7</f>
        <v>-0.26423920000000001</v>
      </c>
      <c r="O7">
        <f>BRPL_ISGS_exbus!BB7</f>
        <v>1114.4986413858514</v>
      </c>
      <c r="P7" s="77">
        <v>59.073393665158363</v>
      </c>
      <c r="Q7" s="77">
        <v>38.29824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76.25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36</v>
      </c>
      <c r="Z7" s="75">
        <f>IEX!N7</f>
        <v>0</v>
      </c>
      <c r="AA7" s="117">
        <f>STOA!H7</f>
        <v>772.30999999999983</v>
      </c>
      <c r="AB7" s="117">
        <f>-STOA!N7</f>
        <v>0</v>
      </c>
      <c r="AC7">
        <f t="shared" si="0"/>
        <v>21.868671510601249</v>
      </c>
      <c r="AD7">
        <f t="shared" si="1"/>
        <v>2212.9605256041341</v>
      </c>
      <c r="AE7">
        <f>'IDT-1'!B7</f>
        <v>59.843000000000004</v>
      </c>
      <c r="AF7" s="26"/>
      <c r="AG7">
        <f t="shared" si="2"/>
        <v>2272.8035256041339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15.220404768505684</v>
      </c>
      <c r="F8">
        <f>GT_Spot!P8</f>
        <v>0</v>
      </c>
      <c r="G8">
        <f>PPCL_NG!P8</f>
        <v>17.54</v>
      </c>
      <c r="H8">
        <f>PPCL_Spot!P8</f>
        <v>26.29</v>
      </c>
      <c r="I8">
        <f>Bawana_NG!P8</f>
        <v>99.62</v>
      </c>
      <c r="J8">
        <f>Bawana_RLNG!P8</f>
        <v>0</v>
      </c>
      <c r="K8">
        <f>Bawana_Spot!P8</f>
        <v>105</v>
      </c>
      <c r="L8">
        <f>TWOMCL!O8</f>
        <v>-0.30633951240552487</v>
      </c>
      <c r="M8">
        <f>EDWPCL!S8</f>
        <v>0</v>
      </c>
      <c r="N8">
        <f>'MSW BWN'!S8</f>
        <v>-0.26423920000000001</v>
      </c>
      <c r="O8">
        <f>BRPL_ISGS_exbus!BB8</f>
        <v>1114.4986413858514</v>
      </c>
      <c r="P8" s="77">
        <v>59.073393665158363</v>
      </c>
      <c r="Q8" s="77">
        <v>38.29824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76.009999999999991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8.0500000000000007</v>
      </c>
      <c r="Z8" s="75">
        <f>IEX!N8</f>
        <v>0</v>
      </c>
      <c r="AA8" s="117">
        <f>STOA!H8</f>
        <v>772.30999999999983</v>
      </c>
      <c r="AB8" s="117">
        <f>-STOA!N8</f>
        <v>0</v>
      </c>
      <c r="AC8">
        <f t="shared" si="0"/>
        <v>21.298276747412913</v>
      </c>
      <c r="AD8">
        <f t="shared" si="1"/>
        <v>2223.0418243596969</v>
      </c>
      <c r="AE8">
        <f>'IDT-1'!B8</f>
        <v>73.617999999999995</v>
      </c>
      <c r="AF8" s="26"/>
      <c r="AG8">
        <f t="shared" si="2"/>
        <v>2296.6598243596968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15.220404768505684</v>
      </c>
      <c r="F9">
        <f>GT_Spot!P9</f>
        <v>0</v>
      </c>
      <c r="G9">
        <f>PPCL_NG!P9</f>
        <v>17.54</v>
      </c>
      <c r="H9">
        <f>PPCL_Spot!P9</f>
        <v>26.29</v>
      </c>
      <c r="I9">
        <f>Bawana_NG!P9</f>
        <v>99.62</v>
      </c>
      <c r="J9">
        <f>Bawana_RLNG!P9</f>
        <v>0</v>
      </c>
      <c r="K9">
        <f>Bawana_Spot!P9</f>
        <v>105</v>
      </c>
      <c r="L9">
        <f>TWOMCL!O9</f>
        <v>-0.30633951240552487</v>
      </c>
      <c r="M9">
        <f>EDWPCL!S9</f>
        <v>0</v>
      </c>
      <c r="N9">
        <f>'MSW BWN'!S9</f>
        <v>-0.25754959999999999</v>
      </c>
      <c r="O9">
        <f>BRPL_ISGS_exbus!BB9</f>
        <v>1115.3157352146516</v>
      </c>
      <c r="P9" s="77">
        <v>59.073393665158363</v>
      </c>
      <c r="Q9" s="77">
        <v>38.29824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75.460000000000008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772.30999999999983</v>
      </c>
      <c r="AB9" s="117">
        <f>-STOA!N9</f>
        <v>0</v>
      </c>
      <c r="AC9">
        <f t="shared" si="0"/>
        <v>22.241834319514751</v>
      </c>
      <c r="AD9">
        <f t="shared" si="1"/>
        <v>2100.3220502163949</v>
      </c>
      <c r="AE9">
        <f>'IDT-1'!B9</f>
        <v>83.762</v>
      </c>
      <c r="AF9" s="26"/>
      <c r="AG9">
        <f t="shared" si="2"/>
        <v>2184.0840502163951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15.220404768505684</v>
      </c>
      <c r="F10">
        <f>GT_Spot!P10</f>
        <v>0</v>
      </c>
      <c r="G10">
        <f>PPCL_NG!P10</f>
        <v>17.54</v>
      </c>
      <c r="H10">
        <f>PPCL_Spot!P10</f>
        <v>26.29</v>
      </c>
      <c r="I10">
        <f>Bawana_NG!P10</f>
        <v>99.62</v>
      </c>
      <c r="J10">
        <f>Bawana_RLNG!P10</f>
        <v>0</v>
      </c>
      <c r="K10">
        <f>Bawana_Spot!P10</f>
        <v>105</v>
      </c>
      <c r="L10">
        <f>TWOMCL!O10</f>
        <v>-0.30633951240552487</v>
      </c>
      <c r="M10">
        <f>EDWPCL!S10</f>
        <v>0</v>
      </c>
      <c r="N10">
        <f>'MSW BWN'!S10</f>
        <v>-0.27260119999999999</v>
      </c>
      <c r="O10">
        <f>BRPL_ISGS_exbus!BB10</f>
        <v>1115.3157352146516</v>
      </c>
      <c r="P10" s="77">
        <v>59.073393665158363</v>
      </c>
      <c r="Q10" s="77">
        <v>38.29824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75.03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772.30999999999983</v>
      </c>
      <c r="AB10" s="117">
        <f>-STOA!N10</f>
        <v>0</v>
      </c>
      <c r="AC10">
        <f t="shared" si="0"/>
        <v>22.770871600870681</v>
      </c>
      <c r="AD10">
        <f t="shared" si="1"/>
        <v>2039.3479613350396</v>
      </c>
      <c r="AE10">
        <f>'IDT-1'!B10</f>
        <v>137.82</v>
      </c>
      <c r="AF10" s="26"/>
      <c r="AG10">
        <f t="shared" si="2"/>
        <v>2177.1679613350398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15.220404768505684</v>
      </c>
      <c r="F11">
        <f>GT_Spot!P11</f>
        <v>0</v>
      </c>
      <c r="G11">
        <f>PPCL_NG!P11</f>
        <v>17.54</v>
      </c>
      <c r="H11">
        <f>PPCL_Spot!P11</f>
        <v>26.29</v>
      </c>
      <c r="I11">
        <f>Bawana_NG!P11</f>
        <v>99.62</v>
      </c>
      <c r="J11">
        <f>Bawana_RLNG!P11</f>
        <v>0</v>
      </c>
      <c r="K11">
        <f>Bawana_Spot!P11</f>
        <v>105</v>
      </c>
      <c r="L11">
        <f>TWOMCL!O11</f>
        <v>-0.30633951240552487</v>
      </c>
      <c r="M11">
        <f>EDWPCL!S11</f>
        <v>0</v>
      </c>
      <c r="N11">
        <f>'MSW BWN'!S11</f>
        <v>-0.36960039999999994</v>
      </c>
      <c r="O11">
        <f>BRPL_ISGS_exbus!BB11</f>
        <v>1108.4531658210515</v>
      </c>
      <c r="P11" s="77">
        <v>59.073393665158363</v>
      </c>
      <c r="Q11" s="77">
        <v>38.29824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75.09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61.62</v>
      </c>
      <c r="Z11" s="75">
        <f>IEX!N11</f>
        <v>0</v>
      </c>
      <c r="AA11" s="117">
        <f>STOA!H11</f>
        <v>482.3</v>
      </c>
      <c r="AB11" s="117">
        <f>-STOA!N11</f>
        <v>0</v>
      </c>
      <c r="AC11">
        <f t="shared" si="0"/>
        <v>18.793240744202159</v>
      </c>
      <c r="AD11">
        <f t="shared" si="1"/>
        <v>2023.0360235981079</v>
      </c>
      <c r="AE11">
        <f>'IDT-1'!B11</f>
        <v>161.05600000000001</v>
      </c>
      <c r="AF11" s="26"/>
      <c r="AG11">
        <f t="shared" si="2"/>
        <v>2184.092023598108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15.220404768505684</v>
      </c>
      <c r="F12">
        <f>GT_Spot!P12</f>
        <v>0</v>
      </c>
      <c r="G12">
        <f>PPCL_NG!P12</f>
        <v>17.54</v>
      </c>
      <c r="H12">
        <f>PPCL_Spot!P12</f>
        <v>26.29</v>
      </c>
      <c r="I12">
        <f>Bawana_NG!P12</f>
        <v>99.62</v>
      </c>
      <c r="J12">
        <f>Bawana_RLNG!P12</f>
        <v>0</v>
      </c>
      <c r="K12">
        <f>Bawana_Spot!P12</f>
        <v>105</v>
      </c>
      <c r="L12">
        <f>TWOMCL!O12</f>
        <v>-0.30633951240552487</v>
      </c>
      <c r="M12">
        <f>EDWPCL!S12</f>
        <v>0</v>
      </c>
      <c r="N12">
        <f>'MSW BWN'!S12</f>
        <v>-0.43315159999999997</v>
      </c>
      <c r="O12">
        <f>BRPL_ISGS_exbus!BB12</f>
        <v>1075.7699085526351</v>
      </c>
      <c r="P12" s="77">
        <v>59.073393665158363</v>
      </c>
      <c r="Q12" s="77">
        <v>38.29824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75.37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13.47</v>
      </c>
      <c r="Z12" s="75">
        <f>IEX!N12</f>
        <v>0</v>
      </c>
      <c r="AA12" s="117">
        <f>STOA!H12</f>
        <v>482.3</v>
      </c>
      <c r="AB12" s="117">
        <f>-STOA!N12</f>
        <v>0</v>
      </c>
      <c r="AC12">
        <f t="shared" si="0"/>
        <v>17.854104980320805</v>
      </c>
      <c r="AD12">
        <f t="shared" si="1"/>
        <v>1969.3583508935731</v>
      </c>
      <c r="AE12">
        <f>'IDT-1'!B12</f>
        <v>182.46600000000001</v>
      </c>
      <c r="AF12" s="26"/>
      <c r="AG12">
        <f t="shared" si="2"/>
        <v>2151.824350893573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15.220404768505684</v>
      </c>
      <c r="F13">
        <f>GT_Spot!P13</f>
        <v>0</v>
      </c>
      <c r="G13">
        <f>PPCL_NG!P13</f>
        <v>17.54</v>
      </c>
      <c r="H13">
        <f>PPCL_Spot!P13</f>
        <v>26.874342243738166</v>
      </c>
      <c r="I13">
        <f>Bawana_NG!P13</f>
        <v>99.62</v>
      </c>
      <c r="J13">
        <f>Bawana_RLNG!P13</f>
        <v>0</v>
      </c>
      <c r="K13">
        <f>Bawana_Spot!P13</f>
        <v>105</v>
      </c>
      <c r="L13">
        <f>TWOMCL!O13</f>
        <v>-0.30633951240552487</v>
      </c>
      <c r="M13">
        <f>EDWPCL!S13</f>
        <v>0</v>
      </c>
      <c r="N13">
        <f>'MSW BWN'!S13</f>
        <v>-0.43315159999999997</v>
      </c>
      <c r="O13">
        <f>BRPL_ISGS_exbus!BB13</f>
        <v>1075.7699085526351</v>
      </c>
      <c r="P13" s="77">
        <v>59.073393665158363</v>
      </c>
      <c r="Q13" s="77">
        <v>38.29824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74.37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482.3</v>
      </c>
      <c r="AB13" s="117">
        <f>-STOA!N13</f>
        <v>0</v>
      </c>
      <c r="AC13">
        <f t="shared" si="0"/>
        <v>18.255720715875224</v>
      </c>
      <c r="AD13">
        <f t="shared" si="1"/>
        <v>1896.0710774017568</v>
      </c>
      <c r="AE13">
        <f>'IDT-1'!B13</f>
        <v>201.20500000000001</v>
      </c>
      <c r="AF13" s="26"/>
      <c r="AG13">
        <f t="shared" si="2"/>
        <v>2097.276077401757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15.220404768505684</v>
      </c>
      <c r="F14">
        <f>GT_Spot!P14</f>
        <v>0</v>
      </c>
      <c r="G14">
        <f>PPCL_NG!P14</f>
        <v>17.54</v>
      </c>
      <c r="H14">
        <f>PPCL_Spot!P14</f>
        <v>25.93</v>
      </c>
      <c r="I14">
        <f>Bawana_NG!P14</f>
        <v>99.62</v>
      </c>
      <c r="J14">
        <f>Bawana_RLNG!P14</f>
        <v>0</v>
      </c>
      <c r="K14">
        <f>Bawana_Spot!P14</f>
        <v>105</v>
      </c>
      <c r="L14">
        <f>TWOMCL!O14</f>
        <v>-0.30633951240552487</v>
      </c>
      <c r="M14">
        <f>EDWPCL!S14</f>
        <v>0</v>
      </c>
      <c r="N14">
        <f>'MSW BWN'!S14</f>
        <v>-0.42478959999999993</v>
      </c>
      <c r="O14">
        <f>BRPL_ISGS_exbus!BB14</f>
        <v>1072.8651961858477</v>
      </c>
      <c r="P14" s="77">
        <v>59.073393665158363</v>
      </c>
      <c r="Q14" s="77">
        <v>38.29824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81.31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482.3</v>
      </c>
      <c r="AB14" s="117">
        <f>-STOA!N14</f>
        <v>0</v>
      </c>
      <c r="AC14">
        <f t="shared" si="0"/>
        <v>18.602459387199293</v>
      </c>
      <c r="AD14">
        <f t="shared" si="1"/>
        <v>1862.8236461199069</v>
      </c>
      <c r="AE14">
        <f>'IDT-1'!B14</f>
        <v>212</v>
      </c>
      <c r="AF14" s="26"/>
      <c r="AG14">
        <f t="shared" si="2"/>
        <v>2074.8236461199067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15.220404768505684</v>
      </c>
      <c r="F15">
        <f>GT_Spot!P15</f>
        <v>0</v>
      </c>
      <c r="G15">
        <f>PPCL_NG!P15</f>
        <v>17.54</v>
      </c>
      <c r="H15">
        <f>PPCL_Spot!P15</f>
        <v>27.157171128007498</v>
      </c>
      <c r="I15">
        <f>Bawana_NG!P15</f>
        <v>99.62</v>
      </c>
      <c r="J15">
        <f>Bawana_RLNG!P15</f>
        <v>0</v>
      </c>
      <c r="K15">
        <f>Bawana_Spot!P15</f>
        <v>105</v>
      </c>
      <c r="L15">
        <f>TWOMCL!O15</f>
        <v>-0.30633951240552487</v>
      </c>
      <c r="M15">
        <f>EDWPCL!S15</f>
        <v>0</v>
      </c>
      <c r="N15">
        <f>'MSW BWN'!S15</f>
        <v>-0.44151359999999995</v>
      </c>
      <c r="O15">
        <f>BRPL_ISGS_exbus!BB15</f>
        <v>1070.130253319435</v>
      </c>
      <c r="P15" s="77">
        <v>59.073393665158363</v>
      </c>
      <c r="Q15" s="77">
        <v>38.29824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81.19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42.45</v>
      </c>
      <c r="Z15" s="75">
        <f>IEX!N15</f>
        <v>0</v>
      </c>
      <c r="AA15" s="117">
        <f>STOA!H15</f>
        <v>279.95999999999998</v>
      </c>
      <c r="AB15" s="117">
        <f>-STOA!N15</f>
        <v>0</v>
      </c>
      <c r="AC15">
        <f t="shared" si="0"/>
        <v>16.89715139299576</v>
      </c>
      <c r="AD15">
        <f t="shared" si="1"/>
        <v>1734.9944583757056</v>
      </c>
      <c r="AE15">
        <f>'IDT-1'!B15</f>
        <v>237.38</v>
      </c>
      <c r="AF15" s="26"/>
      <c r="AG15">
        <f t="shared" si="2"/>
        <v>1972.3744583757057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15.220404768505684</v>
      </c>
      <c r="F16">
        <f>GT_Spot!P16</f>
        <v>0</v>
      </c>
      <c r="G16">
        <f>PPCL_NG!P16</f>
        <v>17.54</v>
      </c>
      <c r="H16">
        <f>PPCL_Spot!P16</f>
        <v>27.157171128007498</v>
      </c>
      <c r="I16">
        <f>Bawana_NG!P16</f>
        <v>99.62</v>
      </c>
      <c r="J16">
        <f>Bawana_RLNG!P16</f>
        <v>0</v>
      </c>
      <c r="K16">
        <f>Bawana_Spot!P16</f>
        <v>105</v>
      </c>
      <c r="L16">
        <f>TWOMCL!O16</f>
        <v>-0.30633951240552487</v>
      </c>
      <c r="M16">
        <f>EDWPCL!S16</f>
        <v>0</v>
      </c>
      <c r="N16">
        <f>'MSW BWN'!S16</f>
        <v>-0.44987559999999993</v>
      </c>
      <c r="O16">
        <f>BRPL_ISGS_exbus!BB16</f>
        <v>1070.130253319435</v>
      </c>
      <c r="P16" s="77">
        <v>59.073393665158363</v>
      </c>
      <c r="Q16" s="77">
        <v>38.29824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82.29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7.4</v>
      </c>
      <c r="Z16" s="75">
        <f>IEX!N16</f>
        <v>0</v>
      </c>
      <c r="AA16" s="117">
        <f>STOA!H16</f>
        <v>279.95999999999998</v>
      </c>
      <c r="AB16" s="117">
        <f>-STOA!N16</f>
        <v>0</v>
      </c>
      <c r="AC16">
        <f t="shared" si="0"/>
        <v>16.145681128266137</v>
      </c>
      <c r="AD16">
        <f t="shared" si="1"/>
        <v>1752.787566640435</v>
      </c>
      <c r="AE16">
        <f>'IDT-1'!B16</f>
        <v>250.45</v>
      </c>
      <c r="AF16" s="26"/>
      <c r="AG16">
        <f t="shared" si="2"/>
        <v>2003.237566640435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15.220404768505684</v>
      </c>
      <c r="F17">
        <f>GT_Spot!P17</f>
        <v>0</v>
      </c>
      <c r="G17">
        <f>PPCL_NG!P17</f>
        <v>17.54</v>
      </c>
      <c r="H17">
        <f>PPCL_Spot!P17</f>
        <v>27.157171128007498</v>
      </c>
      <c r="I17">
        <f>Bawana_NG!P17</f>
        <v>99.62</v>
      </c>
      <c r="J17">
        <f>Bawana_RLNG!P17</f>
        <v>0</v>
      </c>
      <c r="K17">
        <f>Bawana_Spot!P17</f>
        <v>105</v>
      </c>
      <c r="L17">
        <f>TWOMCL!O17</f>
        <v>-0.30633951240552487</v>
      </c>
      <c r="M17">
        <f>EDWPCL!S17</f>
        <v>0</v>
      </c>
      <c r="N17">
        <f>'MSW BWN'!S17</f>
        <v>-0.49001319999999993</v>
      </c>
      <c r="O17">
        <f>BRPL_ISGS_exbus!BB17</f>
        <v>1069.7308132170349</v>
      </c>
      <c r="P17" s="77">
        <v>59.073393665158363</v>
      </c>
      <c r="Q17" s="77">
        <v>38.29824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77.97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279.95999999999998</v>
      </c>
      <c r="AB17" s="117">
        <f>-STOA!N17</f>
        <v>0</v>
      </c>
      <c r="AC17">
        <f t="shared" si="0"/>
        <v>16.723002221305293</v>
      </c>
      <c r="AD17">
        <f t="shared" si="1"/>
        <v>1663.0506678449958</v>
      </c>
      <c r="AE17">
        <f>'IDT-1'!B17</f>
        <v>228</v>
      </c>
      <c r="AF17" s="26"/>
      <c r="AG17">
        <f t="shared" si="2"/>
        <v>1891.0506678449958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15.220404768505684</v>
      </c>
      <c r="F18">
        <f>GT_Spot!P18</f>
        <v>0</v>
      </c>
      <c r="G18">
        <f>PPCL_NG!P18</f>
        <v>17.54</v>
      </c>
      <c r="H18">
        <f>PPCL_Spot!P18</f>
        <v>27.157171128007498</v>
      </c>
      <c r="I18">
        <f>Bawana_NG!P18</f>
        <v>99.62</v>
      </c>
      <c r="J18">
        <f>Bawana_RLNG!P18</f>
        <v>0</v>
      </c>
      <c r="K18">
        <f>Bawana_Spot!P18</f>
        <v>105</v>
      </c>
      <c r="L18">
        <f>TWOMCL!O18</f>
        <v>-0.30633951240552487</v>
      </c>
      <c r="M18">
        <f>EDWPCL!S18</f>
        <v>0</v>
      </c>
      <c r="N18">
        <f>'MSW BWN'!S18</f>
        <v>-0.44151359999999995</v>
      </c>
      <c r="O18">
        <f>BRPL_ISGS_exbus!BB18</f>
        <v>1069.7308132170349</v>
      </c>
      <c r="P18" s="77">
        <v>59.073393665158363</v>
      </c>
      <c r="Q18" s="77">
        <v>38.29824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77.710000000000008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279.95999999999998</v>
      </c>
      <c r="AB18" s="117">
        <f>-STOA!N18</f>
        <v>0</v>
      </c>
      <c r="AC18">
        <f t="shared" si="0"/>
        <v>16.187595984339996</v>
      </c>
      <c r="AD18">
        <f t="shared" si="1"/>
        <v>1723.374573681961</v>
      </c>
      <c r="AE18">
        <f>'IDT-1'!B18</f>
        <v>194</v>
      </c>
      <c r="AF18" s="26"/>
      <c r="AG18">
        <f t="shared" si="2"/>
        <v>1917.374573681961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15.220404768505684</v>
      </c>
      <c r="F19">
        <f>GT_Spot!P19</f>
        <v>0</v>
      </c>
      <c r="G19">
        <f>PPCL_NG!P19</f>
        <v>17.54</v>
      </c>
      <c r="H19">
        <f>PPCL_Spot!P19</f>
        <v>27.157171128007498</v>
      </c>
      <c r="I19">
        <f>Bawana_NG!P19</f>
        <v>99.62</v>
      </c>
      <c r="J19">
        <f>Bawana_RLNG!P19</f>
        <v>0</v>
      </c>
      <c r="K19">
        <f>Bawana_Spot!P19</f>
        <v>105</v>
      </c>
      <c r="L19">
        <f>TWOMCL!O19</f>
        <v>-0.30633951240552487</v>
      </c>
      <c r="M19">
        <f>EDWPCL!S19</f>
        <v>0</v>
      </c>
      <c r="N19">
        <f>'MSW BWN'!S19</f>
        <v>-0.47328919999999991</v>
      </c>
      <c r="O19">
        <f>BRPL_ISGS_exbus!BB19</f>
        <v>1078.490170144235</v>
      </c>
      <c r="P19" s="77">
        <v>59.073393665158363</v>
      </c>
      <c r="Q19" s="77">
        <v>38.29824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76.72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279.95999999999998</v>
      </c>
      <c r="AB19" s="117">
        <f>-STOA!N19</f>
        <v>0</v>
      </c>
      <c r="AC19">
        <f t="shared" si="0"/>
        <v>16.096442137728737</v>
      </c>
      <c r="AD19">
        <f t="shared" si="1"/>
        <v>1749.2033088557725</v>
      </c>
      <c r="AE19">
        <f>'IDT-1'!B19</f>
        <v>155</v>
      </c>
      <c r="AF19" s="26"/>
      <c r="AG19">
        <f t="shared" si="2"/>
        <v>1904.2033088557725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15.220404768505684</v>
      </c>
      <c r="F20">
        <f>GT_Spot!P20</f>
        <v>0</v>
      </c>
      <c r="G20">
        <f>PPCL_NG!P20</f>
        <v>17.54</v>
      </c>
      <c r="H20">
        <f>PPCL_Spot!P20</f>
        <v>27.157171128007498</v>
      </c>
      <c r="I20">
        <f>Bawana_NG!P20</f>
        <v>99.62</v>
      </c>
      <c r="J20">
        <f>Bawana_RLNG!P20</f>
        <v>0</v>
      </c>
      <c r="K20">
        <f>Bawana_Spot!P20</f>
        <v>105</v>
      </c>
      <c r="L20">
        <f>TWOMCL!O20</f>
        <v>-0.30633951240552487</v>
      </c>
      <c r="M20">
        <f>EDWPCL!S20</f>
        <v>0</v>
      </c>
      <c r="N20">
        <f>'MSW BWN'!S20</f>
        <v>-0.49001319999999993</v>
      </c>
      <c r="O20">
        <f>BRPL_ISGS_exbus!BB20</f>
        <v>1082.7554228410474</v>
      </c>
      <c r="P20" s="77">
        <v>59.073393665158363</v>
      </c>
      <c r="Q20" s="77">
        <v>38.29824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70.539999999999992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279.95999999999998</v>
      </c>
      <c r="AB20" s="117">
        <f>-STOA!N20</f>
        <v>0</v>
      </c>
      <c r="AC20">
        <f t="shared" si="0"/>
        <v>16.035350201654389</v>
      </c>
      <c r="AD20">
        <f t="shared" si="1"/>
        <v>1752.3329294886591</v>
      </c>
      <c r="AE20">
        <f>'IDT-1'!B20</f>
        <v>119</v>
      </c>
      <c r="AF20" s="26"/>
      <c r="AG20">
        <f t="shared" si="2"/>
        <v>1871.3329294886591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15.220404768505684</v>
      </c>
      <c r="F21">
        <f>GT_Spot!P21</f>
        <v>0</v>
      </c>
      <c r="G21">
        <f>PPCL_NG!P21</f>
        <v>17.54</v>
      </c>
      <c r="H21">
        <f>PPCL_Spot!P21</f>
        <v>27.157171128007498</v>
      </c>
      <c r="I21">
        <f>Bawana_NG!P21</f>
        <v>99.62</v>
      </c>
      <c r="J21">
        <f>Bawana_RLNG!P21</f>
        <v>0</v>
      </c>
      <c r="K21">
        <f>Bawana_Spot!P21</f>
        <v>105</v>
      </c>
      <c r="L21">
        <f>TWOMCL!O21</f>
        <v>-0.30633951240552487</v>
      </c>
      <c r="M21">
        <f>EDWPCL!S21</f>
        <v>0</v>
      </c>
      <c r="N21">
        <f>'MSW BWN'!S21</f>
        <v>-0.44151359999999995</v>
      </c>
      <c r="O21">
        <f>BRPL_ISGS_exbus!BB21</f>
        <v>1091.7899675616827</v>
      </c>
      <c r="P21" s="77">
        <v>59.073393665158363</v>
      </c>
      <c r="Q21" s="77">
        <v>38.29824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68.239999999999995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279.95999999999998</v>
      </c>
      <c r="AB21" s="117">
        <f>-STOA!N21</f>
        <v>0</v>
      </c>
      <c r="AC21">
        <f t="shared" si="0"/>
        <v>15.898864804074108</v>
      </c>
      <c r="AD21">
        <f t="shared" si="1"/>
        <v>1781.2524592068748</v>
      </c>
      <c r="AE21">
        <f>'IDT-1'!B21</f>
        <v>96</v>
      </c>
      <c r="AF21" s="26"/>
      <c r="AG21">
        <f t="shared" si="2"/>
        <v>1877.2524592068748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15.220404768505684</v>
      </c>
      <c r="F22">
        <f>GT_Spot!P22</f>
        <v>0</v>
      </c>
      <c r="G22">
        <f>PPCL_NG!P22</f>
        <v>17.54</v>
      </c>
      <c r="H22">
        <f>PPCL_Spot!P22</f>
        <v>27.157171128007498</v>
      </c>
      <c r="I22">
        <f>Bawana_NG!P22</f>
        <v>99.62</v>
      </c>
      <c r="J22">
        <f>Bawana_RLNG!P22</f>
        <v>0</v>
      </c>
      <c r="K22">
        <f>Bawana_Spot!P22</f>
        <v>105</v>
      </c>
      <c r="L22">
        <f>TWOMCL!O22</f>
        <v>-0.30633951240552487</v>
      </c>
      <c r="M22">
        <f>EDWPCL!S22</f>
        <v>0</v>
      </c>
      <c r="N22">
        <f>'MSW BWN'!S22</f>
        <v>-0.41809999999999997</v>
      </c>
      <c r="O22">
        <f>BRPL_ISGS_exbus!BB22</f>
        <v>1096.7658703340635</v>
      </c>
      <c r="P22" s="77">
        <v>59.073393665158363</v>
      </c>
      <c r="Q22" s="77">
        <v>38.29824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67.649999999999991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279.95999999999998</v>
      </c>
      <c r="AB22" s="117">
        <f>-STOA!N22</f>
        <v>0</v>
      </c>
      <c r="AC22">
        <f t="shared" si="0"/>
        <v>15.937252879544506</v>
      </c>
      <c r="AD22">
        <f t="shared" si="1"/>
        <v>1785.6233875037851</v>
      </c>
      <c r="AE22">
        <f>'IDT-1'!B22</f>
        <v>66</v>
      </c>
      <c r="AF22" s="26"/>
      <c r="AG22">
        <f t="shared" si="2"/>
        <v>1851.6233875037851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15.220404768505684</v>
      </c>
      <c r="F23">
        <f>GT_Spot!P23</f>
        <v>0</v>
      </c>
      <c r="G23">
        <f>PPCL_NG!P23</f>
        <v>17.54</v>
      </c>
      <c r="H23">
        <f>PPCL_Spot!P23</f>
        <v>27.157171128007498</v>
      </c>
      <c r="I23">
        <f>Bawana_NG!P23</f>
        <v>99.62</v>
      </c>
      <c r="J23">
        <f>Bawana_RLNG!P23</f>
        <v>0</v>
      </c>
      <c r="K23">
        <f>Bawana_Spot!P23</f>
        <v>105</v>
      </c>
      <c r="L23">
        <f>TWOMCL!O23</f>
        <v>-0.30633951240552487</v>
      </c>
      <c r="M23">
        <f>EDWPCL!S23</f>
        <v>0</v>
      </c>
      <c r="N23">
        <f>'MSW BWN'!S23</f>
        <v>-0.39301399999999997</v>
      </c>
      <c r="O23">
        <f>BRPL_ISGS_exbus!BB23</f>
        <v>1106.3180186404634</v>
      </c>
      <c r="P23" s="77">
        <v>59.073393665158363</v>
      </c>
      <c r="Q23" s="77">
        <v>38.29824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67.45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279.95999999999998</v>
      </c>
      <c r="AB23" s="117">
        <f>-STOA!N23</f>
        <v>0</v>
      </c>
      <c r="AC23">
        <f t="shared" si="0"/>
        <v>16.116988470677953</v>
      </c>
      <c r="AD23">
        <f t="shared" si="1"/>
        <v>1783.8208862190515</v>
      </c>
      <c r="AE23">
        <f>'IDT-1'!B23</f>
        <v>41</v>
      </c>
      <c r="AF23" s="26"/>
      <c r="AG23">
        <f t="shared" si="2"/>
        <v>1824.8208862190515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15.220404768505684</v>
      </c>
      <c r="F24">
        <f>GT_Spot!P24</f>
        <v>0</v>
      </c>
      <c r="G24">
        <f>PPCL_NG!P24</f>
        <v>17.54</v>
      </c>
      <c r="H24">
        <f>PPCL_Spot!P24</f>
        <v>27.157171128007498</v>
      </c>
      <c r="I24">
        <f>Bawana_NG!P24</f>
        <v>99.62</v>
      </c>
      <c r="J24">
        <f>Bawana_RLNG!P24</f>
        <v>0</v>
      </c>
      <c r="K24">
        <f>Bawana_Spot!P24</f>
        <v>105</v>
      </c>
      <c r="L24">
        <f>TWOMCL!O24</f>
        <v>-0.30633951240552487</v>
      </c>
      <c r="M24">
        <f>EDWPCL!S24</f>
        <v>0</v>
      </c>
      <c r="N24">
        <f>'MSW BWN'!S24</f>
        <v>-0.37796239999999998</v>
      </c>
      <c r="O24">
        <f>BRPL_ISGS_exbus!BB24</f>
        <v>1106.3180186404634</v>
      </c>
      <c r="P24" s="77">
        <v>59.073393665158363</v>
      </c>
      <c r="Q24" s="77">
        <v>38.29824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65.66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279.95999999999998</v>
      </c>
      <c r="AB24" s="117">
        <f>-STOA!N24</f>
        <v>0</v>
      </c>
      <c r="AC24">
        <f t="shared" si="0"/>
        <v>16.083346585609348</v>
      </c>
      <c r="AD24">
        <f t="shared" si="1"/>
        <v>1784.0795797041201</v>
      </c>
      <c r="AE24">
        <f>'IDT-1'!B24</f>
        <v>14</v>
      </c>
      <c r="AF24" s="26"/>
      <c r="AG24">
        <f t="shared" si="2"/>
        <v>1798.0795797041201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15.220404768505684</v>
      </c>
      <c r="F25">
        <f>GT_Spot!P25</f>
        <v>0</v>
      </c>
      <c r="G25">
        <f>PPCL_NG!P25</f>
        <v>17.54</v>
      </c>
      <c r="H25">
        <f>PPCL_Spot!P25</f>
        <v>27.157171128007498</v>
      </c>
      <c r="I25">
        <f>Bawana_NG!P25</f>
        <v>99.62</v>
      </c>
      <c r="J25">
        <f>Bawana_RLNG!P25</f>
        <v>0</v>
      </c>
      <c r="K25">
        <f>Bawana_Spot!P25</f>
        <v>105</v>
      </c>
      <c r="L25">
        <f>TWOMCL!O25</f>
        <v>-0.30633951240552487</v>
      </c>
      <c r="M25">
        <f>EDWPCL!S25</f>
        <v>0</v>
      </c>
      <c r="N25">
        <f>'MSW BWN'!S25</f>
        <v>-0.36123839999999996</v>
      </c>
      <c r="O25">
        <f>BRPL_ISGS_exbus!BB25</f>
        <v>1100.6488008844633</v>
      </c>
      <c r="P25" s="77">
        <v>59.073393665158363</v>
      </c>
      <c r="Q25" s="77">
        <v>38.29824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65.34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279.95999999999998</v>
      </c>
      <c r="AB25" s="117">
        <f>-STOA!N25</f>
        <v>0</v>
      </c>
      <c r="AC25">
        <f t="shared" si="0"/>
        <v>16.163664904384792</v>
      </c>
      <c r="AD25">
        <f t="shared" si="1"/>
        <v>1763.0267676293445</v>
      </c>
      <c r="AE25">
        <f>'IDT-1'!B25</f>
        <v>0</v>
      </c>
      <c r="AF25" s="26"/>
      <c r="AG25">
        <f t="shared" si="2"/>
        <v>1763.0267676293445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15.220404768505684</v>
      </c>
      <c r="F26">
        <f>GT_Spot!P26</f>
        <v>0</v>
      </c>
      <c r="G26">
        <f>PPCL_NG!P26</f>
        <v>17.54</v>
      </c>
      <c r="H26">
        <f>PPCL_Spot!P26</f>
        <v>27.157171128007498</v>
      </c>
      <c r="I26">
        <f>Bawana_NG!P26</f>
        <v>99.62</v>
      </c>
      <c r="J26">
        <f>Bawana_RLNG!P26</f>
        <v>0</v>
      </c>
      <c r="K26">
        <f>Bawana_Spot!P26</f>
        <v>105</v>
      </c>
      <c r="L26">
        <f>TWOMCL!O26</f>
        <v>-0.30633951240552487</v>
      </c>
      <c r="M26">
        <f>EDWPCL!S26</f>
        <v>0</v>
      </c>
      <c r="N26">
        <f>'MSW BWN'!S26</f>
        <v>-0.36960039999999994</v>
      </c>
      <c r="O26">
        <f>BRPL_ISGS_exbus!BB26</f>
        <v>1101.7297678300633</v>
      </c>
      <c r="P26" s="77">
        <v>59.073393665158363</v>
      </c>
      <c r="Q26" s="77">
        <v>38.29824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65.02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279.95999999999998</v>
      </c>
      <c r="AB26" s="117">
        <f>-STOA!N26</f>
        <v>0</v>
      </c>
      <c r="AC26">
        <f t="shared" si="0"/>
        <v>17.013857767016972</v>
      </c>
      <c r="AD26">
        <f t="shared" si="1"/>
        <v>1667.9291797123124</v>
      </c>
      <c r="AE26">
        <f>'IDT-1'!B26</f>
        <v>0</v>
      </c>
      <c r="AF26" s="26"/>
      <c r="AG26">
        <f t="shared" si="2"/>
        <v>1667.9291797123124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15.220404768505684</v>
      </c>
      <c r="F27">
        <f>GT_Spot!P27</f>
        <v>0</v>
      </c>
      <c r="G27">
        <f>PPCL_NG!P27</f>
        <v>17.54</v>
      </c>
      <c r="H27">
        <f>PPCL_Spot!P27</f>
        <v>27.157171128007498</v>
      </c>
      <c r="I27">
        <f>Bawana_NG!P27</f>
        <v>99.62</v>
      </c>
      <c r="J27">
        <f>Bawana_RLNG!P27</f>
        <v>0</v>
      </c>
      <c r="K27">
        <f>Bawana_Spot!P27</f>
        <v>105</v>
      </c>
      <c r="L27">
        <f>TWOMCL!O27</f>
        <v>-0.30633951240552487</v>
      </c>
      <c r="M27">
        <f>EDWPCL!S27</f>
        <v>0</v>
      </c>
      <c r="N27">
        <f>'MSW BWN'!S27</f>
        <v>-0.36960039999999994</v>
      </c>
      <c r="O27">
        <f>BRPL_ISGS_exbus!BB27</f>
        <v>1103.4787950837301</v>
      </c>
      <c r="P27" s="77">
        <v>59.073393665158363</v>
      </c>
      <c r="Q27" s="77">
        <v>38.29824</v>
      </c>
      <c r="R27" s="80">
        <v>8.6363636363636367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63.71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152.19999999999999</v>
      </c>
      <c r="AB27" s="117">
        <f>-STOA!N27</f>
        <v>0</v>
      </c>
      <c r="AC27">
        <f t="shared" si="0"/>
        <v>15.379438662862151</v>
      </c>
      <c r="AD27">
        <f t="shared" si="1"/>
        <v>1618.4289897064978</v>
      </c>
      <c r="AE27">
        <f>'IDT-1'!B27</f>
        <v>83</v>
      </c>
      <c r="AF27" s="26"/>
      <c r="AG27">
        <f t="shared" si="2"/>
        <v>1701.4289897064978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15.220404768505684</v>
      </c>
      <c r="F28">
        <f>GT_Spot!P28</f>
        <v>0</v>
      </c>
      <c r="G28">
        <f>PPCL_NG!P28</f>
        <v>17.54</v>
      </c>
      <c r="H28">
        <f>PPCL_Spot!P28</f>
        <v>27.157171128007498</v>
      </c>
      <c r="I28">
        <f>Bawana_NG!P28</f>
        <v>99.62</v>
      </c>
      <c r="J28">
        <f>Bawana_RLNG!P28</f>
        <v>0</v>
      </c>
      <c r="K28">
        <f>Bawana_Spot!P28</f>
        <v>105</v>
      </c>
      <c r="L28">
        <f>TWOMCL!O28</f>
        <v>-0.30633951240552487</v>
      </c>
      <c r="M28">
        <f>EDWPCL!S28</f>
        <v>0</v>
      </c>
      <c r="N28">
        <f>'MSW BWN'!S28</f>
        <v>-0.37796239999999998</v>
      </c>
      <c r="O28">
        <f>BRPL_ISGS_exbus!BB28</f>
        <v>1115.3694328029301</v>
      </c>
      <c r="P28" s="77">
        <v>59.073393665158363</v>
      </c>
      <c r="Q28" s="77">
        <v>38.29824</v>
      </c>
      <c r="R28" s="80">
        <v>16.66338383838384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63.79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152.35</v>
      </c>
      <c r="AB28" s="117">
        <f>-STOA!N28</f>
        <v>0</v>
      </c>
      <c r="AC28">
        <f t="shared" si="0"/>
        <v>15.728616204304162</v>
      </c>
      <c r="AD28">
        <f t="shared" si="1"/>
        <v>1627.6091080862757</v>
      </c>
      <c r="AE28">
        <f>'IDT-1'!B28</f>
        <v>47</v>
      </c>
      <c r="AF28" s="26"/>
      <c r="AG28">
        <f t="shared" si="2"/>
        <v>1674.6091080862757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15.220404768505684</v>
      </c>
      <c r="F29">
        <f>GT_Spot!P29</f>
        <v>0</v>
      </c>
      <c r="G29">
        <f>PPCL_NG!P29</f>
        <v>17.54</v>
      </c>
      <c r="H29">
        <f>PPCL_Spot!P29</f>
        <v>27.157171128007498</v>
      </c>
      <c r="I29">
        <f>Bawana_NG!P29</f>
        <v>99.62</v>
      </c>
      <c r="J29">
        <f>Bawana_RLNG!P29</f>
        <v>0</v>
      </c>
      <c r="K29">
        <f>Bawana_Spot!P29</f>
        <v>104.99281166563976</v>
      </c>
      <c r="L29">
        <f>TWOMCL!O29</f>
        <v>-0.30633951240552487</v>
      </c>
      <c r="M29">
        <f>EDWPCL!S29</f>
        <v>0</v>
      </c>
      <c r="N29">
        <f>'MSW BWN'!S29</f>
        <v>-0.40137599999999996</v>
      </c>
      <c r="O29">
        <f>BRPL_ISGS_exbus!BB29</f>
        <v>1113.19391225973</v>
      </c>
      <c r="P29" s="77">
        <v>59.073393665158363</v>
      </c>
      <c r="Q29" s="77">
        <v>38.29824</v>
      </c>
      <c r="R29" s="80">
        <v>26.902272727272731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55.72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152.88</v>
      </c>
      <c r="AB29" s="117">
        <f>-STOA!N29</f>
        <v>0</v>
      </c>
      <c r="AC29">
        <f t="shared" si="0"/>
        <v>16.117131048129437</v>
      </c>
      <c r="AD29">
        <f t="shared" si="1"/>
        <v>1599.0033596537792</v>
      </c>
      <c r="AE29">
        <f>'IDT-1'!B29</f>
        <v>25</v>
      </c>
      <c r="AF29" s="26"/>
      <c r="AG29">
        <f t="shared" si="2"/>
        <v>1624.0033596537792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15.220404768505684</v>
      </c>
      <c r="F30">
        <f>GT_Spot!P30</f>
        <v>0</v>
      </c>
      <c r="G30">
        <f>PPCL_NG!P30</f>
        <v>17.54</v>
      </c>
      <c r="H30">
        <f>PPCL_Spot!P30</f>
        <v>27.157171128007498</v>
      </c>
      <c r="I30">
        <f>Bawana_NG!P30</f>
        <v>99.62</v>
      </c>
      <c r="J30">
        <f>Bawana_RLNG!P30</f>
        <v>0</v>
      </c>
      <c r="K30">
        <f>Bawana_Spot!P30</f>
        <v>105</v>
      </c>
      <c r="L30">
        <f>TWOMCL!O30</f>
        <v>-0.30633951240552487</v>
      </c>
      <c r="M30">
        <f>EDWPCL!S30</f>
        <v>0</v>
      </c>
      <c r="N30">
        <f>'MSW BWN'!S30</f>
        <v>-0.40137599999999996</v>
      </c>
      <c r="O30">
        <f>BRPL_ISGS_exbus!BB30</f>
        <v>1113.19391225973</v>
      </c>
      <c r="P30" s="77">
        <v>59.073393665158363</v>
      </c>
      <c r="Q30" s="77">
        <v>38.29824</v>
      </c>
      <c r="R30" s="80">
        <v>25.237373737373737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55.65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153.72999999999999</v>
      </c>
      <c r="AB30" s="117">
        <f>-STOA!N30</f>
        <v>0</v>
      </c>
      <c r="AC30">
        <f t="shared" si="0"/>
        <v>16.359481744804604</v>
      </c>
      <c r="AD30">
        <f t="shared" si="1"/>
        <v>1586.1232983015655</v>
      </c>
      <c r="AE30">
        <f>'IDT-1'!B30</f>
        <v>0</v>
      </c>
      <c r="AF30" s="26"/>
      <c r="AG30">
        <f t="shared" si="2"/>
        <v>1586.1232983015655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15.220404768505684</v>
      </c>
      <c r="F31">
        <f>GT_Spot!P31</f>
        <v>0</v>
      </c>
      <c r="G31">
        <f>PPCL_NG!P31</f>
        <v>17.54</v>
      </c>
      <c r="H31">
        <f>PPCL_Spot!P31</f>
        <v>26.874342243738166</v>
      </c>
      <c r="I31">
        <f>Bawana_NG!P31</f>
        <v>99.62</v>
      </c>
      <c r="J31">
        <f>Bawana_RLNG!P31</f>
        <v>0</v>
      </c>
      <c r="K31">
        <f>Bawana_Spot!P31</f>
        <v>100</v>
      </c>
      <c r="L31">
        <f>TWOMCL!O31</f>
        <v>-0.30633951240552487</v>
      </c>
      <c r="M31">
        <f>EDWPCL!S31</f>
        <v>0</v>
      </c>
      <c r="N31">
        <f>'MSW BWN'!S31</f>
        <v>-0.40973799999999999</v>
      </c>
      <c r="O31">
        <f>BRPL_ISGS_exbus!BB31</f>
        <v>1038.8148846932575</v>
      </c>
      <c r="P31" s="77">
        <v>59.073393665158363</v>
      </c>
      <c r="Q31" s="77">
        <v>38.29824</v>
      </c>
      <c r="R31" s="80">
        <v>26.753535353535359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54.79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154.88</v>
      </c>
      <c r="AB31" s="117">
        <f>-STOA!N31</f>
        <v>0</v>
      </c>
      <c r="AC31">
        <f t="shared" si="0"/>
        <v>14.740316949065784</v>
      </c>
      <c r="AD31">
        <f t="shared" si="1"/>
        <v>1638.7684062627236</v>
      </c>
      <c r="AE31">
        <f>'IDT-1'!B31</f>
        <v>0</v>
      </c>
      <c r="AF31" s="26"/>
      <c r="AG31">
        <f t="shared" si="2"/>
        <v>1588.7684062627236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15.220404768505684</v>
      </c>
      <c r="F32">
        <f>GT_Spot!P32</f>
        <v>0</v>
      </c>
      <c r="G32">
        <f>PPCL_NG!P32</f>
        <v>17.54</v>
      </c>
      <c r="H32">
        <f>PPCL_Spot!P32</f>
        <v>26.874342243738166</v>
      </c>
      <c r="I32">
        <f>Bawana_NG!P32</f>
        <v>99.62</v>
      </c>
      <c r="J32">
        <f>Bawana_RLNG!P32</f>
        <v>0</v>
      </c>
      <c r="K32">
        <f>Bawana_Spot!P32</f>
        <v>100</v>
      </c>
      <c r="L32">
        <f>TWOMCL!O32</f>
        <v>-0.30633951240552487</v>
      </c>
      <c r="M32">
        <f>EDWPCL!S32</f>
        <v>0</v>
      </c>
      <c r="N32">
        <f>'MSW BWN'!S32</f>
        <v>-0.41809999999999997</v>
      </c>
      <c r="O32">
        <f>BRPL_ISGS_exbus!BB32</f>
        <v>996.90043737922679</v>
      </c>
      <c r="P32" s="77">
        <v>59.073393665158363</v>
      </c>
      <c r="Q32" s="77">
        <v>38.29824</v>
      </c>
      <c r="R32" s="80">
        <v>27.636363636363633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54.74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156.36999999999998</v>
      </c>
      <c r="AB32" s="117">
        <f>-STOA!N32</f>
        <v>0</v>
      </c>
      <c r="AC32">
        <f t="shared" si="0"/>
        <v>14.518968940493542</v>
      </c>
      <c r="AD32">
        <f t="shared" si="1"/>
        <v>1613.8197732400936</v>
      </c>
      <c r="AE32">
        <f>'IDT-1'!B32</f>
        <v>0</v>
      </c>
      <c r="AF32" s="26"/>
      <c r="AG32">
        <f t="shared" si="2"/>
        <v>1563.8197732400936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15.220404768505684</v>
      </c>
      <c r="F33">
        <f>GT_Spot!P33</f>
        <v>0</v>
      </c>
      <c r="G33">
        <f>PPCL_NG!P33</f>
        <v>17.54</v>
      </c>
      <c r="H33">
        <f>PPCL_Spot!P33</f>
        <v>26.874342243738166</v>
      </c>
      <c r="I33">
        <f>Bawana_NG!P33</f>
        <v>99.62</v>
      </c>
      <c r="J33">
        <f>Bawana_RLNG!P33</f>
        <v>0</v>
      </c>
      <c r="K33">
        <f>Bawana_Spot!P33</f>
        <v>100</v>
      </c>
      <c r="L33">
        <f>TWOMCL!O33</f>
        <v>-0.30633951240552487</v>
      </c>
      <c r="M33">
        <f>EDWPCL!S33</f>
        <v>0</v>
      </c>
      <c r="N33">
        <f>'MSW BWN'!S33</f>
        <v>-0.50506479999999998</v>
      </c>
      <c r="O33">
        <f>BRPL_ISGS_exbus!BB33</f>
        <v>973.50732969807586</v>
      </c>
      <c r="P33" s="77">
        <v>59.073393665158363</v>
      </c>
      <c r="Q33" s="77">
        <v>38.29824</v>
      </c>
      <c r="R33" s="80">
        <v>27.636363636363633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54.76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158.04999999999998</v>
      </c>
      <c r="AB33" s="117">
        <f>-STOA!N33</f>
        <v>0</v>
      </c>
      <c r="AC33">
        <f t="shared" si="0"/>
        <v>14.395468402261805</v>
      </c>
      <c r="AD33">
        <f t="shared" si="1"/>
        <v>1619.8232012971746</v>
      </c>
      <c r="AE33">
        <f>'IDT-1'!B33</f>
        <v>0</v>
      </c>
      <c r="AF33" s="26"/>
      <c r="AG33">
        <f t="shared" si="2"/>
        <v>1569.8232012971746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15.220404768505684</v>
      </c>
      <c r="F34">
        <f>GT_Spot!P34</f>
        <v>0</v>
      </c>
      <c r="G34">
        <f>PPCL_NG!P34</f>
        <v>17.54</v>
      </c>
      <c r="H34">
        <f>PPCL_Spot!P34</f>
        <v>26.874342243738166</v>
      </c>
      <c r="I34">
        <f>Bawana_NG!P34</f>
        <v>99.62</v>
      </c>
      <c r="J34">
        <f>Bawana_RLNG!P34</f>
        <v>0</v>
      </c>
      <c r="K34">
        <f>Bawana_Spot!P34</f>
        <v>100</v>
      </c>
      <c r="L34">
        <f>TWOMCL!O34</f>
        <v>-0.30633951240552487</v>
      </c>
      <c r="M34">
        <f>EDWPCL!S34</f>
        <v>0</v>
      </c>
      <c r="N34">
        <f>'MSW BWN'!S34</f>
        <v>-0.60206399999999993</v>
      </c>
      <c r="O34">
        <f>BRPL_ISGS_exbus!BB34</f>
        <v>936.11634619792846</v>
      </c>
      <c r="P34" s="77">
        <v>59.073393665158363</v>
      </c>
      <c r="Q34" s="77">
        <v>38.29824</v>
      </c>
      <c r="R34" s="80">
        <v>27.636363636363633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52.14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159.91</v>
      </c>
      <c r="AB34" s="117">
        <f>-STOA!N34</f>
        <v>0</v>
      </c>
      <c r="AC34">
        <f t="shared" si="0"/>
        <v>14.24707291872766</v>
      </c>
      <c r="AD34">
        <f t="shared" si="1"/>
        <v>1602.9136140805617</v>
      </c>
      <c r="AE34">
        <f>'IDT-1'!B34</f>
        <v>0</v>
      </c>
      <c r="AF34" s="26"/>
      <c r="AG34">
        <f t="shared" si="2"/>
        <v>1552.9136140805617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15.220404768505684</v>
      </c>
      <c r="F35">
        <f>GT_Spot!P35</f>
        <v>0</v>
      </c>
      <c r="G35">
        <f>PPCL_NG!P35</f>
        <v>17.54</v>
      </c>
      <c r="H35">
        <f>PPCL_Spot!P35</f>
        <v>25.93</v>
      </c>
      <c r="I35">
        <f>Bawana_NG!P35</f>
        <v>99.62</v>
      </c>
      <c r="J35">
        <f>Bawana_RLNG!P35</f>
        <v>0</v>
      </c>
      <c r="K35">
        <f>Bawana_Spot!P35</f>
        <v>100</v>
      </c>
      <c r="L35">
        <f>TWOMCL!O35</f>
        <v>-0.30633951240552487</v>
      </c>
      <c r="M35">
        <f>EDWPCL!S35</f>
        <v>0</v>
      </c>
      <c r="N35">
        <f>'MSW BWN'!S35</f>
        <v>-0.58533999999999986</v>
      </c>
      <c r="O35">
        <f>BRPL_ISGS_exbus!BB35</f>
        <v>885.49815602753506</v>
      </c>
      <c r="P35" s="77">
        <v>59.073393665158363</v>
      </c>
      <c r="Q35" s="77">
        <v>38.29824</v>
      </c>
      <c r="R35" s="80">
        <v>34.761363636363633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39.4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162.14999999999998</v>
      </c>
      <c r="AB35" s="117">
        <f>-STOA!N35</f>
        <v>0</v>
      </c>
      <c r="AC35">
        <f t="shared" si="0"/>
        <v>14.640895592321074</v>
      </c>
      <c r="AD35">
        <f t="shared" si="1"/>
        <v>1498.6489829928364</v>
      </c>
      <c r="AE35">
        <f>'IDT-1'!B35</f>
        <v>0</v>
      </c>
      <c r="AF35" s="26"/>
      <c r="AG35">
        <f t="shared" si="2"/>
        <v>1448.6489829928364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15.220404768505684</v>
      </c>
      <c r="F36">
        <f>GT_Spot!P36</f>
        <v>0</v>
      </c>
      <c r="G36">
        <f>PPCL_NG!P36</f>
        <v>17.54</v>
      </c>
      <c r="H36">
        <f>PPCL_Spot!P36</f>
        <v>25.93</v>
      </c>
      <c r="I36">
        <f>Bawana_NG!P36</f>
        <v>99.62</v>
      </c>
      <c r="J36">
        <f>Bawana_RLNG!P36</f>
        <v>0</v>
      </c>
      <c r="K36">
        <f>Bawana_Spot!P36</f>
        <v>100</v>
      </c>
      <c r="L36">
        <f>TWOMCL!O36</f>
        <v>-0.30633951240552487</v>
      </c>
      <c r="M36">
        <f>EDWPCL!S36</f>
        <v>0</v>
      </c>
      <c r="N36">
        <f>'MSW BWN'!S36</f>
        <v>-0.56192639999999994</v>
      </c>
      <c r="O36">
        <f>BRPL_ISGS_exbus!BB36</f>
        <v>854.23120232749011</v>
      </c>
      <c r="P36" s="77">
        <v>59.073393665158363</v>
      </c>
      <c r="Q36" s="77">
        <v>38.29824</v>
      </c>
      <c r="R36" s="80">
        <v>34.761363636363633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35.83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164.51</v>
      </c>
      <c r="AB36" s="117">
        <f>-STOA!N36</f>
        <v>0</v>
      </c>
      <c r="AC36">
        <f t="shared" si="0"/>
        <v>14.205607302424117</v>
      </c>
      <c r="AD36">
        <f t="shared" si="1"/>
        <v>1532.0307311826882</v>
      </c>
      <c r="AE36">
        <f>'IDT-1'!B36</f>
        <v>0</v>
      </c>
      <c r="AF36" s="26"/>
      <c r="AG36">
        <f t="shared" si="2"/>
        <v>1482.0307311826882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15.220404768505684</v>
      </c>
      <c r="F37">
        <f>GT_Spot!P37</f>
        <v>0</v>
      </c>
      <c r="G37">
        <f>PPCL_NG!P37</f>
        <v>17.54</v>
      </c>
      <c r="H37">
        <f>PPCL_Spot!P37</f>
        <v>25.93</v>
      </c>
      <c r="I37">
        <f>Bawana_NG!P37</f>
        <v>99.62</v>
      </c>
      <c r="J37">
        <f>Bawana_RLNG!P37</f>
        <v>0</v>
      </c>
      <c r="K37">
        <f>Bawana_Spot!P37</f>
        <v>100</v>
      </c>
      <c r="L37">
        <f>TWOMCL!O37</f>
        <v>-0.30633951240552487</v>
      </c>
      <c r="M37">
        <f>EDWPCL!S37</f>
        <v>0</v>
      </c>
      <c r="N37">
        <f>'MSW BWN'!S37</f>
        <v>-0.55356439999999996</v>
      </c>
      <c r="O37">
        <f>BRPL_ISGS_exbus!BB37</f>
        <v>832.03516309375721</v>
      </c>
      <c r="P37" s="77">
        <v>59.073393665158363</v>
      </c>
      <c r="Q37" s="77">
        <v>38.29824</v>
      </c>
      <c r="R37" s="80">
        <v>34.761363636363633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33.51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166.98</v>
      </c>
      <c r="AB37" s="117">
        <f>-STOA!N37</f>
        <v>0</v>
      </c>
      <c r="AC37">
        <f t="shared" si="0"/>
        <v>14.725779314552254</v>
      </c>
      <c r="AD37">
        <f t="shared" si="1"/>
        <v>1474.1228819368273</v>
      </c>
      <c r="AE37">
        <f>'IDT-1'!B37</f>
        <v>0</v>
      </c>
      <c r="AF37" s="26"/>
      <c r="AG37">
        <f t="shared" si="2"/>
        <v>1424.1228819368273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15.220404768505684</v>
      </c>
      <c r="F38">
        <f>GT_Spot!P38</f>
        <v>0</v>
      </c>
      <c r="G38">
        <f>PPCL_NG!P38</f>
        <v>17.54</v>
      </c>
      <c r="H38">
        <f>PPCL_Spot!P38</f>
        <v>25.93</v>
      </c>
      <c r="I38">
        <f>Bawana_NG!P38</f>
        <v>99.62</v>
      </c>
      <c r="J38">
        <f>Bawana_RLNG!P38</f>
        <v>0</v>
      </c>
      <c r="K38">
        <f>Bawana_Spot!P38</f>
        <v>100</v>
      </c>
      <c r="L38">
        <f>TWOMCL!O38</f>
        <v>-0.30633951240552487</v>
      </c>
      <c r="M38">
        <f>EDWPCL!S38</f>
        <v>0</v>
      </c>
      <c r="N38">
        <f>'MSW BWN'!S38</f>
        <v>-0.5786503999999999</v>
      </c>
      <c r="O38">
        <f>BRPL_ISGS_exbus!BB38</f>
        <v>816.11255042534071</v>
      </c>
      <c r="P38" s="77">
        <v>59.073393665158363</v>
      </c>
      <c r="Q38" s="77">
        <v>38.29824</v>
      </c>
      <c r="R38" s="80">
        <v>34.761363636363633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31.240000000000002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169.48999999999998</v>
      </c>
      <c r="AB38" s="117">
        <f>-STOA!N38</f>
        <v>0</v>
      </c>
      <c r="AC38">
        <f t="shared" si="0"/>
        <v>14.46647044897818</v>
      </c>
      <c r="AD38">
        <f t="shared" si="1"/>
        <v>1517.1844921339848</v>
      </c>
      <c r="AE38">
        <f>'IDT-1'!B38</f>
        <v>0</v>
      </c>
      <c r="AF38" s="26"/>
      <c r="AG38">
        <f t="shared" si="2"/>
        <v>1467.1844921339848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15.220404768505684</v>
      </c>
      <c r="F39">
        <f>GT_Spot!P39</f>
        <v>0</v>
      </c>
      <c r="G39">
        <f>PPCL_NG!P39</f>
        <v>17.54</v>
      </c>
      <c r="H39">
        <f>PPCL_Spot!P39</f>
        <v>25.93</v>
      </c>
      <c r="I39">
        <f>Bawana_NG!P39</f>
        <v>99.62</v>
      </c>
      <c r="J39">
        <f>Bawana_RLNG!P39</f>
        <v>0</v>
      </c>
      <c r="K39">
        <f>Bawana_Spot!P39</f>
        <v>100</v>
      </c>
      <c r="L39">
        <f>TWOMCL!O39</f>
        <v>-0.30633951240552487</v>
      </c>
      <c r="M39">
        <f>EDWPCL!S39</f>
        <v>0</v>
      </c>
      <c r="N39">
        <f>'MSW BWN'!S39</f>
        <v>-0.56192639999999994</v>
      </c>
      <c r="O39">
        <f>BRPL_ISGS_exbus!BB39</f>
        <v>775.63594931410046</v>
      </c>
      <c r="P39" s="77">
        <v>59.073393665158363</v>
      </c>
      <c r="Q39" s="77">
        <v>38.29824</v>
      </c>
      <c r="R39" s="80">
        <v>34.761363636363633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27.6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171.85</v>
      </c>
      <c r="AB39" s="117">
        <f>-STOA!N39</f>
        <v>0</v>
      </c>
      <c r="AC39">
        <f t="shared" si="0"/>
        <v>13.77767886767384</v>
      </c>
      <c r="AD39">
        <f t="shared" si="1"/>
        <v>1550.1234066040488</v>
      </c>
      <c r="AE39">
        <f>'IDT-1'!B39</f>
        <v>0</v>
      </c>
      <c r="AF39" s="26"/>
      <c r="AG39">
        <f t="shared" si="2"/>
        <v>1500.1234066040488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15.220404768505684</v>
      </c>
      <c r="F40">
        <f>GT_Spot!P40</f>
        <v>0</v>
      </c>
      <c r="G40">
        <f>PPCL_NG!P40</f>
        <v>17.54</v>
      </c>
      <c r="H40">
        <f>PPCL_Spot!P40</f>
        <v>25.93</v>
      </c>
      <c r="I40">
        <f>Bawana_NG!P40</f>
        <v>99.62</v>
      </c>
      <c r="J40">
        <f>Bawana_RLNG!P40</f>
        <v>0</v>
      </c>
      <c r="K40">
        <f>Bawana_Spot!P40</f>
        <v>100</v>
      </c>
      <c r="L40">
        <f>TWOMCL!O40</f>
        <v>-0.30633951240552487</v>
      </c>
      <c r="M40">
        <f>EDWPCL!S40</f>
        <v>0</v>
      </c>
      <c r="N40">
        <f>'MSW BWN'!S40</f>
        <v>-0.68233919999999992</v>
      </c>
      <c r="O40">
        <f>BRPL_ISGS_exbus!BB40</f>
        <v>775.63594931410046</v>
      </c>
      <c r="P40" s="77">
        <v>59.073393665158363</v>
      </c>
      <c r="Q40" s="77">
        <v>38.29824</v>
      </c>
      <c r="R40" s="80">
        <v>34.761363636363633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22.68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173.87</v>
      </c>
      <c r="AB40" s="117">
        <f>-STOA!N40</f>
        <v>0</v>
      </c>
      <c r="AC40">
        <f t="shared" si="0"/>
        <v>13.929491907867545</v>
      </c>
      <c r="AD40">
        <f t="shared" si="1"/>
        <v>1566.9811807638553</v>
      </c>
      <c r="AE40">
        <f>'IDT-1'!B40</f>
        <v>0</v>
      </c>
      <c r="AF40" s="26"/>
      <c r="AG40">
        <f t="shared" si="2"/>
        <v>1516.9811807638553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15.220404768505684</v>
      </c>
      <c r="F41">
        <f>GT_Spot!P41</f>
        <v>0</v>
      </c>
      <c r="G41">
        <f>PPCL_NG!P41</f>
        <v>17.54</v>
      </c>
      <c r="H41">
        <f>PPCL_Spot!P41</f>
        <v>25.93</v>
      </c>
      <c r="I41">
        <f>Bawana_NG!P41</f>
        <v>99.62</v>
      </c>
      <c r="J41">
        <f>Bawana_RLNG!P41</f>
        <v>0</v>
      </c>
      <c r="K41">
        <f>Bawana_Spot!P41</f>
        <v>100</v>
      </c>
      <c r="L41">
        <f>TWOMCL!O41</f>
        <v>-0.30633951240552487</v>
      </c>
      <c r="M41">
        <f>EDWPCL!S41</f>
        <v>0</v>
      </c>
      <c r="N41">
        <f>'MSW BWN'!S41</f>
        <v>-0.80275199999999991</v>
      </c>
      <c r="O41">
        <f>BRPL_ISGS_exbus!BB41</f>
        <v>768.11961596296021</v>
      </c>
      <c r="P41" s="77">
        <v>59.073393665158363</v>
      </c>
      <c r="Q41" s="77">
        <v>38.29824</v>
      </c>
      <c r="R41" s="80">
        <v>34.761363636363633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22.34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175.7</v>
      </c>
      <c r="AB41" s="117">
        <f>-STOA!N41</f>
        <v>0</v>
      </c>
      <c r="AC41">
        <f t="shared" si="0"/>
        <v>14.091809214571217</v>
      </c>
      <c r="AD41">
        <f t="shared" si="1"/>
        <v>1585.0221173060113</v>
      </c>
      <c r="AE41">
        <f>'IDT-1'!B41</f>
        <v>0</v>
      </c>
      <c r="AF41" s="26"/>
      <c r="AG41">
        <f t="shared" si="2"/>
        <v>1535.0221173060113</v>
      </c>
      <c r="AI41" s="75">
        <f>PXIL!H41</f>
        <v>0</v>
      </c>
      <c r="AJ41" s="75">
        <f>PXIL!N41</f>
        <v>0</v>
      </c>
      <c r="AK41" s="75">
        <f>RTM_IEX!H41</f>
        <v>5.8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15.220404768505684</v>
      </c>
      <c r="F42">
        <f>GT_Spot!P42</f>
        <v>0</v>
      </c>
      <c r="G42">
        <f>PPCL_NG!P42</f>
        <v>17.54</v>
      </c>
      <c r="H42">
        <f>PPCL_Spot!P42</f>
        <v>25.93</v>
      </c>
      <c r="I42">
        <f>Bawana_NG!P42</f>
        <v>99.620030550440333</v>
      </c>
      <c r="J42">
        <f>Bawana_RLNG!P42</f>
        <v>0</v>
      </c>
      <c r="K42">
        <f>Bawana_Spot!P42</f>
        <v>100</v>
      </c>
      <c r="L42">
        <f>TWOMCL!O42</f>
        <v>-0.30633951240552487</v>
      </c>
      <c r="M42">
        <f>EDWPCL!S42</f>
        <v>0</v>
      </c>
      <c r="N42">
        <f>'MSW BWN'!S42</f>
        <v>-0.81947599999999998</v>
      </c>
      <c r="O42">
        <f>BRPL_ISGS_exbus!BB42</f>
        <v>757.2636005880903</v>
      </c>
      <c r="P42" s="77">
        <v>59.073393665158363</v>
      </c>
      <c r="Q42" s="77">
        <v>38.29824</v>
      </c>
      <c r="R42" s="80">
        <v>34.761363636363633</v>
      </c>
      <c r="S42" s="80">
        <v>0</v>
      </c>
      <c r="T42" s="78">
        <f>SUMPRODUCT(LTA!F42:AJ42,LTA!F$101:AJ$101,LTA!F$103:AJ$103)</f>
        <v>263.25</v>
      </c>
      <c r="U42" s="78">
        <f>SUMPRODUCT(LTA!F42:AJ42,LTA!F$102:AJ$102,LTA!F$103:AJ$103)</f>
        <v>21.97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177.34</v>
      </c>
      <c r="AB42" s="117">
        <f>-STOA!N42</f>
        <v>0</v>
      </c>
      <c r="AC42">
        <f t="shared" si="0"/>
        <v>14.333465025920916</v>
      </c>
      <c r="AD42">
        <f t="shared" si="1"/>
        <v>1612.2077526702319</v>
      </c>
      <c r="AE42">
        <f>'IDT-1'!B42</f>
        <v>0</v>
      </c>
      <c r="AF42" s="26"/>
      <c r="AG42">
        <f t="shared" si="2"/>
        <v>1562.2077526702319</v>
      </c>
      <c r="AI42" s="75">
        <f>PXIL!H42</f>
        <v>0</v>
      </c>
      <c r="AJ42" s="75">
        <f>PXIL!N42</f>
        <v>0</v>
      </c>
      <c r="AK42" s="75">
        <f>RTM_IEX!H42</f>
        <v>17.399999999999999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15.220404768505684</v>
      </c>
      <c r="F43">
        <f>GT_Spot!P43</f>
        <v>0</v>
      </c>
      <c r="G43">
        <f>PPCL_NG!P43</f>
        <v>17.54</v>
      </c>
      <c r="H43">
        <f>PPCL_Spot!P43</f>
        <v>25.22</v>
      </c>
      <c r="I43">
        <f>Bawana_NG!P43</f>
        <v>99.61999999999999</v>
      </c>
      <c r="J43">
        <f>Bawana_RLNG!P43</f>
        <v>0</v>
      </c>
      <c r="K43">
        <f>Bawana_Spot!P43</f>
        <v>105</v>
      </c>
      <c r="L43">
        <f>TWOMCL!O43</f>
        <v>-0.30633951240552487</v>
      </c>
      <c r="M43">
        <f>EDWPCL!S43</f>
        <v>0</v>
      </c>
      <c r="N43">
        <f>'MSW BWN'!S43</f>
        <v>-0.86630319999999994</v>
      </c>
      <c r="O43">
        <f>BRPL_ISGS_exbus!BB43</f>
        <v>770.57587432409048</v>
      </c>
      <c r="P43" s="77">
        <v>59.073393665158363</v>
      </c>
      <c r="Q43" s="77">
        <v>38.29824</v>
      </c>
      <c r="R43" s="80">
        <v>34.761363636363633</v>
      </c>
      <c r="S43" s="80">
        <v>0</v>
      </c>
      <c r="T43" s="78">
        <f>SUMPRODUCT(LTA!F43:AJ43,LTA!F$101:AJ$101,LTA!F$103:AJ$103)</f>
        <v>279.45</v>
      </c>
      <c r="U43" s="78">
        <f>SUMPRODUCT(LTA!F43:AJ43,LTA!F$102:AJ$102,LTA!F$103:AJ$103)</f>
        <v>22.39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178.85999999999999</v>
      </c>
      <c r="AB43" s="117">
        <f>-STOA!N43</f>
        <v>0</v>
      </c>
      <c r="AC43">
        <f t="shared" si="0"/>
        <v>15.303484503806953</v>
      </c>
      <c r="AD43">
        <f t="shared" si="1"/>
        <v>1721.3731491779058</v>
      </c>
      <c r="AE43">
        <f>'IDT-1'!B43</f>
        <v>0</v>
      </c>
      <c r="AF43" s="26"/>
      <c r="AG43">
        <f t="shared" si="2"/>
        <v>1671.3731491779058</v>
      </c>
      <c r="AI43" s="75">
        <f>PXIL!H43</f>
        <v>0</v>
      </c>
      <c r="AJ43" s="75">
        <f>PXIL!N43</f>
        <v>0</v>
      </c>
      <c r="AK43" s="75">
        <f>RTM_IEX!H43</f>
        <v>91.84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15.228873239436622</v>
      </c>
      <c r="F44">
        <f>GT_Spot!P44</f>
        <v>0</v>
      </c>
      <c r="G44">
        <f>PPCL_NG!P44</f>
        <v>17.54</v>
      </c>
      <c r="H44">
        <f>PPCL_Spot!P44</f>
        <v>25.22</v>
      </c>
      <c r="I44">
        <f>Bawana_NG!P44</f>
        <v>99.61999999999999</v>
      </c>
      <c r="J44">
        <f>Bawana_RLNG!P44</f>
        <v>0</v>
      </c>
      <c r="K44">
        <f>Bawana_Spot!P44</f>
        <v>105</v>
      </c>
      <c r="L44">
        <f>TWOMCL!O44</f>
        <v>-0.30633951240552487</v>
      </c>
      <c r="M44">
        <f>EDWPCL!S44</f>
        <v>0</v>
      </c>
      <c r="N44">
        <f>'MSW BWN'!S44</f>
        <v>-0.97166439999999976</v>
      </c>
      <c r="O44">
        <f>BRPL_ISGS_exbus!BB44</f>
        <v>799.35952582778248</v>
      </c>
      <c r="P44" s="77">
        <v>59.073393665158363</v>
      </c>
      <c r="Q44" s="77">
        <v>38.29824</v>
      </c>
      <c r="R44" s="80">
        <v>34.761363636363633</v>
      </c>
      <c r="S44" s="80">
        <v>0</v>
      </c>
      <c r="T44" s="78">
        <f>SUMPRODUCT(LTA!F44:AJ44,LTA!F$101:AJ$101,LTA!F$103:AJ$103)</f>
        <v>297.07</v>
      </c>
      <c r="U44" s="78">
        <f>SUMPRODUCT(LTA!F44:AJ44,LTA!F$102:AJ$102,LTA!F$103:AJ$103)</f>
        <v>23.08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180.37</v>
      </c>
      <c r="AB44" s="117">
        <f>-STOA!N44</f>
        <v>0</v>
      </c>
      <c r="AC44">
        <f t="shared" si="0"/>
        <v>15.425878569753122</v>
      </c>
      <c r="AD44">
        <f t="shared" si="1"/>
        <v>1734.9475138865823</v>
      </c>
      <c r="AE44">
        <f>'IDT-1'!B44</f>
        <v>0</v>
      </c>
      <c r="AF44" s="26"/>
      <c r="AG44">
        <f t="shared" si="2"/>
        <v>1684.9475138865823</v>
      </c>
      <c r="AI44" s="75">
        <f>PXIL!H44</f>
        <v>0</v>
      </c>
      <c r="AJ44" s="75">
        <f>PXIL!N44</f>
        <v>0</v>
      </c>
      <c r="AK44" s="75">
        <f>RTM_IEX!H44</f>
        <v>57.03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15.228873239436622</v>
      </c>
      <c r="F45">
        <f>GT_Spot!P45</f>
        <v>0</v>
      </c>
      <c r="G45">
        <f>PPCL_NG!P45</f>
        <v>17.54</v>
      </c>
      <c r="H45">
        <f>PPCL_Spot!P45</f>
        <v>25.22</v>
      </c>
      <c r="I45">
        <f>Bawana_NG!P45</f>
        <v>99.62</v>
      </c>
      <c r="J45">
        <f>Bawana_RLNG!P45</f>
        <v>0</v>
      </c>
      <c r="K45">
        <f>Bawana_Spot!P45</f>
        <v>105</v>
      </c>
      <c r="L45">
        <f>TWOMCL!O45</f>
        <v>-0.30633951240552487</v>
      </c>
      <c r="M45">
        <f>EDWPCL!S45</f>
        <v>0</v>
      </c>
      <c r="N45">
        <f>'MSW BWN'!S45</f>
        <v>-1.0268535999999999</v>
      </c>
      <c r="O45">
        <f>BRPL_ISGS_exbus!BB45</f>
        <v>822.07610623376399</v>
      </c>
      <c r="P45" s="77">
        <v>59.073393665158363</v>
      </c>
      <c r="Q45" s="77">
        <v>38.29824</v>
      </c>
      <c r="R45" s="80">
        <v>34.761363636363633</v>
      </c>
      <c r="S45" s="80">
        <v>0</v>
      </c>
      <c r="T45" s="78">
        <f>SUMPRODUCT(LTA!F45:AJ45,LTA!F$101:AJ$101,LTA!F$103:AJ$103)</f>
        <v>309.69</v>
      </c>
      <c r="U45" s="78">
        <f>SUMPRODUCT(LTA!F45:AJ45,LTA!F$102:AJ$102,LTA!F$103:AJ$103)</f>
        <v>23.67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181.75</v>
      </c>
      <c r="AB45" s="117">
        <f>-STOA!N45</f>
        <v>0</v>
      </c>
      <c r="AC45">
        <f t="shared" si="0"/>
        <v>15.405922454081212</v>
      </c>
      <c r="AD45">
        <f t="shared" si="1"/>
        <v>1732.5888612082363</v>
      </c>
      <c r="AE45">
        <f>'IDT-1'!B45</f>
        <v>0</v>
      </c>
      <c r="AF45" s="26"/>
      <c r="AG45">
        <f t="shared" si="2"/>
        <v>1682.5888612082363</v>
      </c>
      <c r="AI45" s="75">
        <f>PXIL!H45</f>
        <v>0</v>
      </c>
      <c r="AJ45" s="75">
        <f>PXIL!N45</f>
        <v>0</v>
      </c>
      <c r="AK45" s="75">
        <f>RTM_IEX!H45</f>
        <v>17.399999999999999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15.228873239436622</v>
      </c>
      <c r="F46">
        <f>GT_Spot!P46</f>
        <v>0</v>
      </c>
      <c r="G46">
        <f>PPCL_NG!P46</f>
        <v>17.54</v>
      </c>
      <c r="H46">
        <f>PPCL_Spot!P46</f>
        <v>25.22</v>
      </c>
      <c r="I46">
        <f>Bawana_NG!P46</f>
        <v>99.62</v>
      </c>
      <c r="J46">
        <f>Bawana_RLNG!P46</f>
        <v>0</v>
      </c>
      <c r="K46">
        <f>Bawana_Spot!P46</f>
        <v>105</v>
      </c>
      <c r="L46">
        <f>TWOMCL!O46</f>
        <v>-0.30633951240552487</v>
      </c>
      <c r="M46">
        <f>EDWPCL!S46</f>
        <v>0</v>
      </c>
      <c r="N46">
        <f>'MSW BWN'!S46</f>
        <v>-1.0352155999999999</v>
      </c>
      <c r="O46">
        <f>BRPL_ISGS_exbus!BB46</f>
        <v>835.20219663499017</v>
      </c>
      <c r="P46" s="77">
        <v>59.073393665158363</v>
      </c>
      <c r="Q46" s="77">
        <v>38.29824</v>
      </c>
      <c r="R46" s="80">
        <v>34.761363636363633</v>
      </c>
      <c r="S46" s="80">
        <v>0</v>
      </c>
      <c r="T46" s="78">
        <f>SUMPRODUCT(LTA!F46:AJ46,LTA!F$101:AJ$101,LTA!F$103:AJ$103)</f>
        <v>316.43</v>
      </c>
      <c r="U46" s="78">
        <f>SUMPRODUCT(LTA!F46:AJ46,LTA!F$102:AJ$102,LTA!F$103:AJ$103)</f>
        <v>24.26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183.01</v>
      </c>
      <c r="AB46" s="117">
        <f>-STOA!N46</f>
        <v>0</v>
      </c>
      <c r="AC46">
        <f t="shared" si="0"/>
        <v>15.65667428851434</v>
      </c>
      <c r="AD46">
        <f t="shared" si="1"/>
        <v>1760.8158377750294</v>
      </c>
      <c r="AE46">
        <f>'IDT-1'!B46</f>
        <v>0</v>
      </c>
      <c r="AF46" s="26"/>
      <c r="AG46">
        <f t="shared" si="2"/>
        <v>1710.8158377750294</v>
      </c>
      <c r="AI46" s="75">
        <f>PXIL!H46</f>
        <v>0</v>
      </c>
      <c r="AJ46" s="75">
        <f>PXIL!N46</f>
        <v>0</v>
      </c>
      <c r="AK46" s="75">
        <f>RTM_IEX!H46</f>
        <v>24.17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14.790090634441087</v>
      </c>
      <c r="F47">
        <f>GT_Spot!P47</f>
        <v>0</v>
      </c>
      <c r="G47">
        <f>PPCL_NG!P47</f>
        <v>17.54</v>
      </c>
      <c r="H47">
        <f>PPCL_Spot!P47</f>
        <v>25.22</v>
      </c>
      <c r="I47">
        <f>Bawana_NG!P47</f>
        <v>99.62</v>
      </c>
      <c r="J47">
        <f>Bawana_RLNG!P47</f>
        <v>0</v>
      </c>
      <c r="K47">
        <f>Bawana_Spot!P47</f>
        <v>105</v>
      </c>
      <c r="L47">
        <f>TWOMCL!O47</f>
        <v>-0.30633951240552487</v>
      </c>
      <c r="M47">
        <f>EDWPCL!S47</f>
        <v>0</v>
      </c>
      <c r="N47">
        <f>'MSW BWN'!S47</f>
        <v>-1.0118019999999999</v>
      </c>
      <c r="O47">
        <f>BRPL_ISGS_exbus!BB47</f>
        <v>848.76581825660037</v>
      </c>
      <c r="P47" s="77">
        <v>59.073393665158363</v>
      </c>
      <c r="Q47" s="77">
        <v>38.29824</v>
      </c>
      <c r="R47" s="80">
        <v>34.761363636363633</v>
      </c>
      <c r="S47" s="80">
        <v>0</v>
      </c>
      <c r="T47" s="78">
        <f>SUMPRODUCT(LTA!F47:AJ47,LTA!F$101:AJ$101,LTA!F$103:AJ$103)</f>
        <v>321.46000000000004</v>
      </c>
      <c r="U47" s="78">
        <f>SUMPRODUCT(LTA!F47:AJ47,LTA!F$102:AJ$102,LTA!F$103:AJ$103)</f>
        <v>24.63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184.29</v>
      </c>
      <c r="AB47" s="117">
        <f>-STOA!N47</f>
        <v>0</v>
      </c>
      <c r="AC47">
        <f t="shared" si="0"/>
        <v>15.703061002933998</v>
      </c>
      <c r="AD47">
        <f t="shared" si="1"/>
        <v>1766.0877036772245</v>
      </c>
      <c r="AE47">
        <f>'IDT-1'!B47</f>
        <v>0</v>
      </c>
      <c r="AF47" s="26"/>
      <c r="AG47">
        <f t="shared" si="2"/>
        <v>1716.0877036772245</v>
      </c>
      <c r="AI47" s="75">
        <f>PXIL!H47</f>
        <v>0</v>
      </c>
      <c r="AJ47" s="75">
        <f>PXIL!N47</f>
        <v>0</v>
      </c>
      <c r="AK47" s="75">
        <f>RTM_IEX!H47</f>
        <v>9.66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14.790090634441087</v>
      </c>
      <c r="F48">
        <f>GT_Spot!P48</f>
        <v>0</v>
      </c>
      <c r="G48">
        <f>PPCL_NG!P48</f>
        <v>17.54</v>
      </c>
      <c r="H48">
        <f>PPCL_Spot!P48</f>
        <v>25.22</v>
      </c>
      <c r="I48">
        <f>Bawana_NG!P48</f>
        <v>99.62</v>
      </c>
      <c r="J48">
        <f>Bawana_RLNG!P48</f>
        <v>0</v>
      </c>
      <c r="K48">
        <f>Bawana_Spot!P48</f>
        <v>105</v>
      </c>
      <c r="L48">
        <f>TWOMCL!O48</f>
        <v>-0.30633951240552487</v>
      </c>
      <c r="M48">
        <f>EDWPCL!S48</f>
        <v>0</v>
      </c>
      <c r="N48">
        <f>'MSW BWN'!S48</f>
        <v>-0.94657839999999982</v>
      </c>
      <c r="O48">
        <f>BRPL_ISGS_exbus!BB48</f>
        <v>865.78297170968278</v>
      </c>
      <c r="P48" s="77">
        <v>59.073393665158363</v>
      </c>
      <c r="Q48" s="77">
        <v>38.29824</v>
      </c>
      <c r="R48" s="80">
        <v>34.761363636363633</v>
      </c>
      <c r="S48" s="80">
        <v>0</v>
      </c>
      <c r="T48" s="78">
        <f>SUMPRODUCT(LTA!F48:AJ48,LTA!F$101:AJ$101,LTA!F$103:AJ$103)</f>
        <v>322.14999999999998</v>
      </c>
      <c r="U48" s="78">
        <f>SUMPRODUCT(LTA!F48:AJ48,LTA!F$102:AJ$102,LTA!F$103:AJ$103)</f>
        <v>24.96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185.6</v>
      </c>
      <c r="AB48" s="117">
        <f>-STOA!N48</f>
        <v>0</v>
      </c>
      <c r="AC48">
        <f t="shared" si="0"/>
        <v>16.161992889882864</v>
      </c>
      <c r="AD48">
        <f t="shared" si="1"/>
        <v>1817.9111488433578</v>
      </c>
      <c r="AE48">
        <f>'IDT-1'!B48</f>
        <v>0</v>
      </c>
      <c r="AF48" s="26"/>
      <c r="AG48">
        <f t="shared" si="2"/>
        <v>1767.9111488433578</v>
      </c>
      <c r="AI48" s="75">
        <f>PXIL!H48</f>
        <v>0</v>
      </c>
      <c r="AJ48" s="75">
        <f>PXIL!N48</f>
        <v>0</v>
      </c>
      <c r="AK48" s="75">
        <f>RTM_IEX!H48</f>
        <v>42.53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14.790090634441087</v>
      </c>
      <c r="F49">
        <f>GT_Spot!P49</f>
        <v>0</v>
      </c>
      <c r="G49">
        <f>PPCL_NG!P49</f>
        <v>17.54</v>
      </c>
      <c r="H49">
        <f>PPCL_Spot!P49</f>
        <v>25.22</v>
      </c>
      <c r="I49">
        <f>Bawana_NG!P49</f>
        <v>99.62</v>
      </c>
      <c r="J49">
        <f>Bawana_RLNG!P49</f>
        <v>0</v>
      </c>
      <c r="K49">
        <f>Bawana_Spot!P49</f>
        <v>105</v>
      </c>
      <c r="L49">
        <f>TWOMCL!O49</f>
        <v>-0.30633951240552487</v>
      </c>
      <c r="M49">
        <f>EDWPCL!S49</f>
        <v>0</v>
      </c>
      <c r="N49">
        <f>'MSW BWN'!S49</f>
        <v>-0.81111399999999989</v>
      </c>
      <c r="O49">
        <f>BRPL_ISGS_exbus!BB49</f>
        <v>861.04363870956331</v>
      </c>
      <c r="P49" s="77">
        <v>59.073393665158363</v>
      </c>
      <c r="Q49" s="77">
        <v>38.29824</v>
      </c>
      <c r="R49" s="80">
        <v>34.761363636363633</v>
      </c>
      <c r="S49" s="80">
        <v>0</v>
      </c>
      <c r="T49" s="78">
        <f>SUMPRODUCT(LTA!F49:AJ49,LTA!F$101:AJ$101,LTA!F$103:AJ$103)</f>
        <v>324.65999999999997</v>
      </c>
      <c r="U49" s="78">
        <f>SUMPRODUCT(LTA!F49:AJ49,LTA!F$102:AJ$102,LTA!F$103:AJ$103)</f>
        <v>25.33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186.8</v>
      </c>
      <c r="AB49" s="117">
        <f>-STOA!N49</f>
        <v>0</v>
      </c>
      <c r="AC49">
        <f t="shared" si="0"/>
        <v>15.780724089263897</v>
      </c>
      <c r="AD49">
        <f t="shared" si="1"/>
        <v>1775.2385490438571</v>
      </c>
      <c r="AE49">
        <f>'IDT-1'!B49</f>
        <v>0</v>
      </c>
      <c r="AF49" s="26"/>
      <c r="AG49">
        <f t="shared" si="2"/>
        <v>1725.2385490438571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14.790090634441087</v>
      </c>
      <c r="F50">
        <f>GT_Spot!P50</f>
        <v>0</v>
      </c>
      <c r="G50">
        <f>PPCL_NG!P50</f>
        <v>17.54</v>
      </c>
      <c r="H50">
        <f>PPCL_Spot!P50</f>
        <v>25.22</v>
      </c>
      <c r="I50">
        <f>Bawana_NG!P50</f>
        <v>99.62</v>
      </c>
      <c r="J50">
        <f>Bawana_RLNG!P50</f>
        <v>0</v>
      </c>
      <c r="K50">
        <f>Bawana_Spot!P50</f>
        <v>105</v>
      </c>
      <c r="L50">
        <f>TWOMCL!O50</f>
        <v>-0.30633951240552487</v>
      </c>
      <c r="M50">
        <f>EDWPCL!S50</f>
        <v>0</v>
      </c>
      <c r="N50">
        <f>'MSW BWN'!S50</f>
        <v>-0.80275199999999991</v>
      </c>
      <c r="O50">
        <f>BRPL_ISGS_exbus!BB50</f>
        <v>884.86326304843885</v>
      </c>
      <c r="P50" s="77">
        <v>59.073393665158363</v>
      </c>
      <c r="Q50" s="77">
        <v>38.29824</v>
      </c>
      <c r="R50" s="80">
        <v>34.761363636363633</v>
      </c>
      <c r="S50" s="80">
        <v>0</v>
      </c>
      <c r="T50" s="78">
        <f>SUMPRODUCT(LTA!F50:AJ50,LTA!F$101:AJ$101,LTA!F$103:AJ$103)</f>
        <v>325.02</v>
      </c>
      <c r="U50" s="78">
        <f>SUMPRODUCT(LTA!F50:AJ50,LTA!F$102:AJ$102,LTA!F$103:AJ$103)</f>
        <v>25.5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187.9</v>
      </c>
      <c r="AB50" s="117">
        <f>-STOA!N50</f>
        <v>0</v>
      </c>
      <c r="AC50">
        <f t="shared" si="0"/>
        <v>16.276790544543662</v>
      </c>
      <c r="AD50">
        <f t="shared" si="1"/>
        <v>1831.130468927453</v>
      </c>
      <c r="AE50">
        <f>'IDT-1'!B50</f>
        <v>0</v>
      </c>
      <c r="AF50" s="26"/>
      <c r="AG50">
        <f t="shared" si="2"/>
        <v>1781.130468927453</v>
      </c>
      <c r="AI50" s="75">
        <f>PXIL!H50</f>
        <v>0</v>
      </c>
      <c r="AJ50" s="75">
        <f>PXIL!N50</f>
        <v>0</v>
      </c>
      <c r="AK50" s="75">
        <f>RTM_IEX!H50</f>
        <v>30.93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14.790090634441087</v>
      </c>
      <c r="F51">
        <f>GT_Spot!P51</f>
        <v>0</v>
      </c>
      <c r="G51">
        <f>PPCL_NG!P51</f>
        <v>17.54</v>
      </c>
      <c r="H51">
        <f>PPCL_Spot!P51</f>
        <v>25</v>
      </c>
      <c r="I51">
        <f>Bawana_NG!P51</f>
        <v>99.62</v>
      </c>
      <c r="J51">
        <f>Bawana_RLNG!P51</f>
        <v>0</v>
      </c>
      <c r="K51">
        <f>Bawana_Spot!P51</f>
        <v>105</v>
      </c>
      <c r="L51">
        <f>TWOMCL!O51</f>
        <v>-0.30633951240552487</v>
      </c>
      <c r="M51">
        <f>EDWPCL!S51</f>
        <v>0</v>
      </c>
      <c r="N51">
        <f>'MSW BWN'!S51</f>
        <v>-0.81111399999999989</v>
      </c>
      <c r="O51">
        <f>BRPL_ISGS_exbus!BB51</f>
        <v>938.19838375258598</v>
      </c>
      <c r="P51" s="77">
        <v>59.073393665158363</v>
      </c>
      <c r="Q51" s="77">
        <v>38.29824</v>
      </c>
      <c r="R51" s="80">
        <v>34.761363636363633</v>
      </c>
      <c r="S51" s="80">
        <v>0</v>
      </c>
      <c r="T51" s="78">
        <f>SUMPRODUCT(LTA!F51:AJ51,LTA!F$101:AJ$101,LTA!F$103:AJ$103)</f>
        <v>324.83999999999997</v>
      </c>
      <c r="U51" s="78">
        <f>SUMPRODUCT(LTA!F51:AJ51,LTA!F$102:AJ$102,LTA!F$103:AJ$103)</f>
        <v>27.32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190.42</v>
      </c>
      <c r="AB51" s="117">
        <f>-STOA!N51</f>
        <v>0</v>
      </c>
      <c r="AC51">
        <f t="shared" si="0"/>
        <v>16.508701845642495</v>
      </c>
      <c r="AD51">
        <f t="shared" si="1"/>
        <v>1857.2353163305013</v>
      </c>
      <c r="AE51">
        <f>'IDT-1'!B51</f>
        <v>0</v>
      </c>
      <c r="AF51" s="26"/>
      <c r="AG51">
        <f t="shared" si="2"/>
        <v>1807.2353163305013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14.351307596513076</v>
      </c>
      <c r="F52">
        <f>GT_Spot!P52</f>
        <v>0</v>
      </c>
      <c r="G52">
        <f>PPCL_NG!P52</f>
        <v>17.54</v>
      </c>
      <c r="H52">
        <f>PPCL_Spot!P52</f>
        <v>25</v>
      </c>
      <c r="I52">
        <f>Bawana_NG!P52</f>
        <v>99.62</v>
      </c>
      <c r="J52">
        <f>Bawana_RLNG!P52</f>
        <v>0</v>
      </c>
      <c r="K52">
        <f>Bawana_Spot!P52</f>
        <v>105</v>
      </c>
      <c r="L52">
        <f>TWOMCL!O52</f>
        <v>-0.30633951240552487</v>
      </c>
      <c r="M52">
        <f>EDWPCL!S52</f>
        <v>0</v>
      </c>
      <c r="N52">
        <f>'MSW BWN'!S52</f>
        <v>-0.80275199999999991</v>
      </c>
      <c r="O52">
        <f>BRPL_ISGS_exbus!BB52</f>
        <v>992.62434014830558</v>
      </c>
      <c r="P52" s="77">
        <v>59.073393665158363</v>
      </c>
      <c r="Q52" s="77">
        <v>38.29824</v>
      </c>
      <c r="R52" s="80">
        <v>34.761363636363633</v>
      </c>
      <c r="S52" s="80">
        <v>0</v>
      </c>
      <c r="T52" s="78">
        <f>SUMPRODUCT(LTA!F52:AJ52,LTA!F$101:AJ$101,LTA!F$103:AJ$103)</f>
        <v>324.08000000000004</v>
      </c>
      <c r="U52" s="78">
        <f>SUMPRODUCT(LTA!F52:AJ52,LTA!F$102:AJ$102,LTA!F$103:AJ$103)</f>
        <v>55.05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190.66</v>
      </c>
      <c r="AB52" s="117">
        <f>-STOA!N52</f>
        <v>0</v>
      </c>
      <c r="AC52">
        <f t="shared" si="0"/>
        <v>17.325242732288725</v>
      </c>
      <c r="AD52">
        <f t="shared" si="1"/>
        <v>1949.2243108016464</v>
      </c>
      <c r="AE52">
        <f>'IDT-1'!B52</f>
        <v>0</v>
      </c>
      <c r="AF52" s="26"/>
      <c r="AG52">
        <f t="shared" si="2"/>
        <v>1899.2243108016464</v>
      </c>
      <c r="AI52" s="75">
        <f>PXIL!H52</f>
        <v>0</v>
      </c>
      <c r="AJ52" s="75">
        <f>PXIL!N52</f>
        <v>0</v>
      </c>
      <c r="AK52" s="75">
        <f>RTM_IEX!H52</f>
        <v>11.6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14.351307596513076</v>
      </c>
      <c r="F53">
        <f>GT_Spot!P53</f>
        <v>0</v>
      </c>
      <c r="G53">
        <f>PPCL_NG!P53</f>
        <v>17.54</v>
      </c>
      <c r="H53">
        <f>PPCL_Spot!P53</f>
        <v>25</v>
      </c>
      <c r="I53">
        <f>Bawana_NG!P53</f>
        <v>99.62</v>
      </c>
      <c r="J53">
        <f>Bawana_RLNG!P53</f>
        <v>0</v>
      </c>
      <c r="K53">
        <f>Bawana_Spot!P53</f>
        <v>105</v>
      </c>
      <c r="L53">
        <f>TWOMCL!O53</f>
        <v>-0.30633951240552487</v>
      </c>
      <c r="M53">
        <f>EDWPCL!S53</f>
        <v>0</v>
      </c>
      <c r="N53">
        <f>'MSW BWN'!S53</f>
        <v>-0.76261439999999991</v>
      </c>
      <c r="O53">
        <f>BRPL_ISGS_exbus!BB53</f>
        <v>1026.2404063728509</v>
      </c>
      <c r="P53" s="77">
        <v>59.073393665158363</v>
      </c>
      <c r="Q53" s="77">
        <v>38.29824</v>
      </c>
      <c r="R53" s="80">
        <v>34.761363636363633</v>
      </c>
      <c r="S53" s="80">
        <v>0</v>
      </c>
      <c r="T53" s="78">
        <f>SUMPRODUCT(LTA!F53:AJ53,LTA!F$101:AJ$101,LTA!F$103:AJ$103)</f>
        <v>324.26</v>
      </c>
      <c r="U53" s="78">
        <f>SUMPRODUCT(LTA!F53:AJ53,LTA!F$102:AJ$102,LTA!F$103:AJ$103)</f>
        <v>57.71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190.66</v>
      </c>
      <c r="AB53" s="117">
        <f>-STOA!N53</f>
        <v>0</v>
      </c>
      <c r="AC53">
        <f t="shared" si="0"/>
        <v>18.129576184798378</v>
      </c>
      <c r="AD53">
        <f t="shared" si="1"/>
        <v>1907.3161811736823</v>
      </c>
      <c r="AE53">
        <f>'IDT-1'!B53</f>
        <v>0</v>
      </c>
      <c r="AF53" s="26"/>
      <c r="AG53">
        <f t="shared" si="2"/>
        <v>1857.3161811736823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14.351307596513076</v>
      </c>
      <c r="F54">
        <f>GT_Spot!P54</f>
        <v>0</v>
      </c>
      <c r="G54">
        <f>PPCL_NG!P54</f>
        <v>17.54</v>
      </c>
      <c r="H54">
        <f>PPCL_Spot!P54</f>
        <v>25.882352941176471</v>
      </c>
      <c r="I54">
        <f>Bawana_NG!P54</f>
        <v>99.62</v>
      </c>
      <c r="J54">
        <f>Bawana_RLNG!P54</f>
        <v>0</v>
      </c>
      <c r="K54">
        <f>Bawana_Spot!P54</f>
        <v>105</v>
      </c>
      <c r="L54">
        <f>TWOMCL!O54</f>
        <v>-0.30633951240552487</v>
      </c>
      <c r="M54">
        <f>EDWPCL!S54</f>
        <v>0</v>
      </c>
      <c r="N54">
        <f>'MSW BWN'!S54</f>
        <v>-0.73083880000000001</v>
      </c>
      <c r="O54">
        <f>BRPL_ISGS_exbus!BB54</f>
        <v>1031.7879638778184</v>
      </c>
      <c r="P54" s="77">
        <v>59.073393665158363</v>
      </c>
      <c r="Q54" s="77">
        <v>38.29824</v>
      </c>
      <c r="R54" s="80">
        <v>34.761363636363633</v>
      </c>
      <c r="S54" s="80">
        <v>0</v>
      </c>
      <c r="T54" s="78">
        <f>SUMPRODUCT(LTA!F54:AJ54,LTA!F$101:AJ$101,LTA!F$103:AJ$103)</f>
        <v>325.16999999999996</v>
      </c>
      <c r="U54" s="78">
        <f>SUMPRODUCT(LTA!F54:AJ54,LTA!F$102:AJ$102,LTA!F$103:AJ$103)</f>
        <v>60.660000000000004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190.54</v>
      </c>
      <c r="AB54" s="117">
        <f>-STOA!N54</f>
        <v>0</v>
      </c>
      <c r="AC54">
        <f t="shared" si="0"/>
        <v>18.094495503584813</v>
      </c>
      <c r="AD54">
        <f t="shared" si="1"/>
        <v>1931.5529479010399</v>
      </c>
      <c r="AE54">
        <f>'IDT-1'!B54</f>
        <v>0</v>
      </c>
      <c r="AF54" s="26"/>
      <c r="AG54">
        <f t="shared" si="2"/>
        <v>1881.5529479010399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14.351307596513076</v>
      </c>
      <c r="F55">
        <f>GT_Spot!P55</f>
        <v>0</v>
      </c>
      <c r="G55">
        <f>PPCL_NG!P55</f>
        <v>17.54</v>
      </c>
      <c r="H55">
        <f>PPCL_Spot!P55</f>
        <v>25.882352941176471</v>
      </c>
      <c r="I55">
        <f>Bawana_NG!P55</f>
        <v>99.62</v>
      </c>
      <c r="J55">
        <f>Bawana_RLNG!P55</f>
        <v>0</v>
      </c>
      <c r="K55">
        <f>Bawana_Spot!P55</f>
        <v>105</v>
      </c>
      <c r="L55">
        <f>TWOMCL!O55</f>
        <v>-0.30633951240552487</v>
      </c>
      <c r="M55">
        <f>EDWPCL!S55</f>
        <v>0</v>
      </c>
      <c r="N55">
        <f>'MSW BWN'!S55</f>
        <v>-0.74589039999999995</v>
      </c>
      <c r="O55">
        <f>BRPL_ISGS_exbus!BB55</f>
        <v>941.71507871272581</v>
      </c>
      <c r="P55" s="77">
        <v>59.073393665158363</v>
      </c>
      <c r="Q55" s="77">
        <v>38.29824</v>
      </c>
      <c r="R55" s="80">
        <v>34.761363636363633</v>
      </c>
      <c r="S55" s="80">
        <v>0</v>
      </c>
      <c r="T55" s="78">
        <f>SUMPRODUCT(LTA!F55:AJ55,LTA!F$101:AJ$101,LTA!F$103:AJ$103)</f>
        <v>326.92</v>
      </c>
      <c r="U55" s="78">
        <f>SUMPRODUCT(LTA!F55:AJ55,LTA!F$102:AJ$102,LTA!F$103:AJ$103)</f>
        <v>64.41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190.57</v>
      </c>
      <c r="AB55" s="117">
        <f>-STOA!N55</f>
        <v>0</v>
      </c>
      <c r="AC55">
        <f t="shared" si="0"/>
        <v>17.022161025834986</v>
      </c>
      <c r="AD55">
        <f t="shared" si="1"/>
        <v>1885.0673456136972</v>
      </c>
      <c r="AE55">
        <f>'IDT-1'!B55</f>
        <v>0</v>
      </c>
      <c r="AF55" s="26"/>
      <c r="AG55">
        <f t="shared" si="2"/>
        <v>1835.0673456136972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14.351307596513076</v>
      </c>
      <c r="F56">
        <f>GT_Spot!P56</f>
        <v>0</v>
      </c>
      <c r="G56">
        <f>PPCL_NG!P56</f>
        <v>17.54</v>
      </c>
      <c r="H56">
        <f>PPCL_Spot!P56</f>
        <v>25.882352941176471</v>
      </c>
      <c r="I56">
        <f>Bawana_NG!P56</f>
        <v>99.62</v>
      </c>
      <c r="J56">
        <f>Bawana_RLNG!P56</f>
        <v>0</v>
      </c>
      <c r="K56">
        <f>Bawana_Spot!P56</f>
        <v>105</v>
      </c>
      <c r="L56">
        <f>TWOMCL!O56</f>
        <v>-0.30633951240552487</v>
      </c>
      <c r="M56">
        <f>EDWPCL!S56</f>
        <v>0</v>
      </c>
      <c r="N56">
        <f>'MSW BWN'!S56</f>
        <v>-0.77933839999999988</v>
      </c>
      <c r="O56">
        <f>BRPL_ISGS_exbus!BB56</f>
        <v>993.35363851530974</v>
      </c>
      <c r="P56" s="77">
        <v>59.073393665158363</v>
      </c>
      <c r="Q56" s="77">
        <v>38.29824</v>
      </c>
      <c r="R56" s="80">
        <v>34.761363636363633</v>
      </c>
      <c r="S56" s="80">
        <v>0</v>
      </c>
      <c r="T56" s="78">
        <f>SUMPRODUCT(LTA!F56:AJ56,LTA!F$101:AJ$101,LTA!F$103:AJ$103)</f>
        <v>325.76</v>
      </c>
      <c r="U56" s="78">
        <f>SUMPRODUCT(LTA!F56:AJ56,LTA!F$102:AJ$102,LTA!F$103:AJ$103)</f>
        <v>68.02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190.74</v>
      </c>
      <c r="AB56" s="117">
        <f>-STOA!N56</f>
        <v>0</v>
      </c>
      <c r="AC56">
        <f t="shared" si="0"/>
        <v>17.553202072840257</v>
      </c>
      <c r="AD56">
        <f t="shared" si="1"/>
        <v>1932.7614163692756</v>
      </c>
      <c r="AE56">
        <f>'IDT-1'!B56</f>
        <v>0</v>
      </c>
      <c r="AF56" s="26"/>
      <c r="AG56">
        <f t="shared" si="2"/>
        <v>1882.7614163692756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14.351307596513076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99.62</v>
      </c>
      <c r="J57">
        <f>Bawana_RLNG!P57</f>
        <v>0</v>
      </c>
      <c r="K57">
        <f>Bawana_Spot!P57</f>
        <v>105</v>
      </c>
      <c r="L57">
        <f>TWOMCL!O57</f>
        <v>-0.30633951240552487</v>
      </c>
      <c r="M57">
        <f>EDWPCL!S57</f>
        <v>0</v>
      </c>
      <c r="N57">
        <f>'MSW BWN'!S57</f>
        <v>-0.9549403999999998</v>
      </c>
      <c r="O57">
        <f>BRPL_ISGS_exbus!BB57</f>
        <v>1033.1434030444807</v>
      </c>
      <c r="P57" s="77">
        <v>59.073393665158363</v>
      </c>
      <c r="Q57" s="77">
        <v>38.29824</v>
      </c>
      <c r="R57" s="80">
        <v>34.761363636363633</v>
      </c>
      <c r="S57" s="80">
        <v>0</v>
      </c>
      <c r="T57" s="78">
        <f>SUMPRODUCT(LTA!F57:AJ57,LTA!F$101:AJ$101,LTA!F$103:AJ$103)</f>
        <v>325.14999999999998</v>
      </c>
      <c r="U57" s="78">
        <f>SUMPRODUCT(LTA!F57:AJ57,LTA!F$102:AJ$102,LTA!F$103:AJ$103)</f>
        <v>71.94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190.76999999999998</v>
      </c>
      <c r="AB57" s="117">
        <f>-STOA!N57</f>
        <v>0</v>
      </c>
      <c r="AC57">
        <f t="shared" si="0"/>
        <v>17.873269546630588</v>
      </c>
      <c r="AD57">
        <f t="shared" si="1"/>
        <v>1980.5131584834799</v>
      </c>
      <c r="AE57">
        <f>'IDT-1'!B57</f>
        <v>0</v>
      </c>
      <c r="AF57" s="26"/>
      <c r="AG57">
        <f t="shared" si="2"/>
        <v>1930.5131584834799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14.351307596513076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99.62</v>
      </c>
      <c r="J58">
        <f>Bawana_RLNG!P58</f>
        <v>0</v>
      </c>
      <c r="K58">
        <f>Bawana_Spot!P58</f>
        <v>105</v>
      </c>
      <c r="L58">
        <f>TWOMCL!O58</f>
        <v>-0.30633951240552487</v>
      </c>
      <c r="M58">
        <f>EDWPCL!S58</f>
        <v>0</v>
      </c>
      <c r="N58">
        <f>'MSW BWN'!S58</f>
        <v>-0.94657839999999982</v>
      </c>
      <c r="O58">
        <f>BRPL_ISGS_exbus!BB58</f>
        <v>1042.9958725730503</v>
      </c>
      <c r="P58" s="77">
        <v>59.073393665158363</v>
      </c>
      <c r="Q58" s="77">
        <v>38.29824</v>
      </c>
      <c r="R58" s="80">
        <v>34.761363636363633</v>
      </c>
      <c r="S58" s="80">
        <v>0</v>
      </c>
      <c r="T58" s="78">
        <f>SUMPRODUCT(LTA!F58:AJ58,LTA!F$101:AJ$101,LTA!F$103:AJ$103)</f>
        <v>324.55</v>
      </c>
      <c r="U58" s="78">
        <f>SUMPRODUCT(LTA!F58:AJ58,LTA!F$102:AJ$102,LTA!F$103:AJ$103)</f>
        <v>75.539999999999992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190.57</v>
      </c>
      <c r="AB58" s="117">
        <f>-STOA!N58</f>
        <v>0</v>
      </c>
      <c r="AC58">
        <f t="shared" si="0"/>
        <v>17.96678078453527</v>
      </c>
      <c r="AD58">
        <f t="shared" si="1"/>
        <v>1995.0804787741445</v>
      </c>
      <c r="AE58">
        <f>'IDT-1'!B58</f>
        <v>0</v>
      </c>
      <c r="AF58" s="26"/>
      <c r="AG58">
        <f t="shared" si="2"/>
        <v>1945.0804787741445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14.351307596513076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99.62</v>
      </c>
      <c r="J59">
        <f>Bawana_RLNG!P59</f>
        <v>0</v>
      </c>
      <c r="K59">
        <f>Bawana_Spot!P59</f>
        <v>105</v>
      </c>
      <c r="L59">
        <f>TWOMCL!O59</f>
        <v>-0.30633951240552487</v>
      </c>
      <c r="M59">
        <f>EDWPCL!S59</f>
        <v>0</v>
      </c>
      <c r="N59">
        <f>'MSW BWN'!S59</f>
        <v>-0.16891240000000002</v>
      </c>
      <c r="O59">
        <f>BRPL_ISGS_exbus!BB59</f>
        <v>1005.9210093224664</v>
      </c>
      <c r="P59" s="77">
        <v>59.073393665158363</v>
      </c>
      <c r="Q59" s="77">
        <v>38.29824</v>
      </c>
      <c r="R59" s="80">
        <v>34.761363636363633</v>
      </c>
      <c r="S59" s="80">
        <v>0</v>
      </c>
      <c r="T59" s="78">
        <f>SUMPRODUCT(LTA!F59:AJ59,LTA!F$101:AJ$101,LTA!F$103:AJ$103)</f>
        <v>322.54000000000002</v>
      </c>
      <c r="U59" s="78">
        <f>SUMPRODUCT(LTA!F59:AJ59,LTA!F$102:AJ$102,LTA!F$103:AJ$103)</f>
        <v>78.460000000000008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190.1</v>
      </c>
      <c r="AB59" s="117">
        <f>-STOA!N59</f>
        <v>0</v>
      </c>
      <c r="AC59">
        <f t="shared" si="0"/>
        <v>17.628611642490263</v>
      </c>
      <c r="AD59">
        <f t="shared" si="1"/>
        <v>1960.5614506656057</v>
      </c>
      <c r="AE59">
        <f>'IDT-1'!B59</f>
        <v>0</v>
      </c>
      <c r="AF59" s="26"/>
      <c r="AG59">
        <f t="shared" si="2"/>
        <v>1960.5614506656057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14.351307596513076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99.62</v>
      </c>
      <c r="J60">
        <f>Bawana_RLNG!P60</f>
        <v>0</v>
      </c>
      <c r="K60">
        <f>Bawana_Spot!P60</f>
        <v>105</v>
      </c>
      <c r="L60">
        <f>TWOMCL!O60</f>
        <v>-0.30633951240552487</v>
      </c>
      <c r="M60">
        <f>EDWPCL!S60</f>
        <v>0</v>
      </c>
      <c r="N60">
        <f>'MSW BWN'!S60</f>
        <v>2.6808572000000002</v>
      </c>
      <c r="O60">
        <f>BRPL_ISGS_exbus!BB60</f>
        <v>1065.4203159807143</v>
      </c>
      <c r="P60" s="77">
        <v>59.073393665158363</v>
      </c>
      <c r="Q60" s="77">
        <v>38.29824</v>
      </c>
      <c r="R60" s="80">
        <v>34.761363636363633</v>
      </c>
      <c r="S60" s="80">
        <v>0</v>
      </c>
      <c r="T60" s="78">
        <f>SUMPRODUCT(LTA!F60:AJ60,LTA!F$101:AJ$101,LTA!F$103:AJ$103)</f>
        <v>317.52999999999997</v>
      </c>
      <c r="U60" s="78">
        <f>SUMPRODUCT(LTA!F60:AJ60,LTA!F$102:AJ$102,LTA!F$103:AJ$103)</f>
        <v>81.31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189.26</v>
      </c>
      <c r="AB60" s="117">
        <f>-STOA!N60</f>
        <v>0</v>
      </c>
      <c r="AC60">
        <f t="shared" si="0"/>
        <v>18.041359928349223</v>
      </c>
      <c r="AD60">
        <f t="shared" si="1"/>
        <v>2031.497778637995</v>
      </c>
      <c r="AE60">
        <f>'IDT-1'!B60</f>
        <v>21</v>
      </c>
      <c r="AF60" s="26"/>
      <c r="AG60">
        <f t="shared" si="2"/>
        <v>2052.497778637995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14.351307596513076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99.62</v>
      </c>
      <c r="J61">
        <f>Bawana_RLNG!P61</f>
        <v>0</v>
      </c>
      <c r="K61">
        <f>Bawana_Spot!P61</f>
        <v>105</v>
      </c>
      <c r="L61">
        <f>TWOMCL!O61</f>
        <v>-0.30633951240552487</v>
      </c>
      <c r="M61">
        <f>EDWPCL!S61</f>
        <v>0</v>
      </c>
      <c r="N61">
        <f>'MSW BWN'!S61</f>
        <v>2.7126327999999997</v>
      </c>
      <c r="O61">
        <f>BRPL_ISGS_exbus!BB61</f>
        <v>1095.9174633419893</v>
      </c>
      <c r="P61" s="77">
        <v>59.073393665158363</v>
      </c>
      <c r="Q61" s="77">
        <v>38.29824</v>
      </c>
      <c r="R61" s="80">
        <v>34.761363636363633</v>
      </c>
      <c r="S61" s="80">
        <v>0</v>
      </c>
      <c r="T61" s="78">
        <f>SUMPRODUCT(LTA!F61:AJ61,LTA!F$101:AJ$101,LTA!F$103:AJ$103)</f>
        <v>312.39</v>
      </c>
      <c r="U61" s="78">
        <f>SUMPRODUCT(LTA!F61:AJ61,LTA!F$102:AJ$102,LTA!F$103:AJ$103)</f>
        <v>83.04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188.22</v>
      </c>
      <c r="AB61" s="117">
        <f>-STOA!N61</f>
        <v>0</v>
      </c>
      <c r="AC61">
        <f t="shared" si="0"/>
        <v>18.714760826518205</v>
      </c>
      <c r="AD61">
        <f t="shared" si="1"/>
        <v>2006.9033007011008</v>
      </c>
      <c r="AE61">
        <f>'IDT-1'!B61</f>
        <v>54</v>
      </c>
      <c r="AF61" s="26"/>
      <c r="AG61">
        <f t="shared" si="2"/>
        <v>2060.9033007011008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14.351307596513076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99.62</v>
      </c>
      <c r="J62">
        <f>Bawana_RLNG!P62</f>
        <v>0</v>
      </c>
      <c r="K62">
        <f>Bawana_Spot!P62</f>
        <v>105</v>
      </c>
      <c r="L62">
        <f>TWOMCL!O62</f>
        <v>-0.30633951240552487</v>
      </c>
      <c r="M62">
        <f>EDWPCL!S62</f>
        <v>0</v>
      </c>
      <c r="N62">
        <f>'MSW BWN'!S62</f>
        <v>2.5370307999999997</v>
      </c>
      <c r="O62">
        <f>BRPL_ISGS_exbus!BB62</f>
        <v>1086.1074777306092</v>
      </c>
      <c r="P62" s="77">
        <v>59.073393665158363</v>
      </c>
      <c r="Q62" s="77">
        <v>38.29824</v>
      </c>
      <c r="R62" s="80">
        <v>34.761363636363633</v>
      </c>
      <c r="S62" s="80">
        <v>0</v>
      </c>
      <c r="T62" s="78">
        <f>SUMPRODUCT(LTA!F62:AJ62,LTA!F$101:AJ$101,LTA!F$103:AJ$103)</f>
        <v>300.17</v>
      </c>
      <c r="U62" s="78">
        <f>SUMPRODUCT(LTA!F62:AJ62,LTA!F$102:AJ$102,LTA!F$103:AJ$103)</f>
        <v>86.699999999999989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187.04999999999998</v>
      </c>
      <c r="AB62" s="117">
        <f>-STOA!N62</f>
        <v>0</v>
      </c>
      <c r="AC62">
        <f t="shared" si="0"/>
        <v>18.097357279428298</v>
      </c>
      <c r="AD62">
        <f t="shared" si="1"/>
        <v>2037.8051166368109</v>
      </c>
      <c r="AE62">
        <f>'IDT-1'!B62</f>
        <v>93</v>
      </c>
      <c r="AF62" s="26"/>
      <c r="AG62">
        <f t="shared" si="2"/>
        <v>2130.8051166368109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14.351307596513076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99.62</v>
      </c>
      <c r="J63">
        <f>Bawana_RLNG!P63</f>
        <v>0</v>
      </c>
      <c r="K63">
        <f>Bawana_Spot!P63</f>
        <v>105</v>
      </c>
      <c r="L63">
        <f>TWOMCL!O63</f>
        <v>-0.30633951240552487</v>
      </c>
      <c r="M63">
        <f>EDWPCL!S63</f>
        <v>0</v>
      </c>
      <c r="N63">
        <f>'MSW BWN'!S63</f>
        <v>2.1356547999999997</v>
      </c>
      <c r="O63">
        <f>BRPL_ISGS_exbus!BB63</f>
        <v>1067.5729758678815</v>
      </c>
      <c r="P63" s="77">
        <v>59.073393665158363</v>
      </c>
      <c r="Q63" s="77">
        <v>38.29824</v>
      </c>
      <c r="R63" s="80">
        <v>34.761363636363633</v>
      </c>
      <c r="S63" s="80">
        <v>0</v>
      </c>
      <c r="T63" s="78">
        <f>SUMPRODUCT(LTA!F63:AJ63,LTA!F$101:AJ$101,LTA!F$103:AJ$103)</f>
        <v>286.62</v>
      </c>
      <c r="U63" s="78">
        <f>SUMPRODUCT(LTA!F63:AJ63,LTA!F$102:AJ$102,LTA!F$103:AJ$103)</f>
        <v>90.11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223.48000000000002</v>
      </c>
      <c r="AB63" s="117">
        <f>-STOA!N63</f>
        <v>0</v>
      </c>
      <c r="AC63">
        <f t="shared" si="0"/>
        <v>18.646953554236291</v>
      </c>
      <c r="AD63">
        <f t="shared" si="1"/>
        <v>2099.7096424992747</v>
      </c>
      <c r="AE63">
        <f>'IDT-1'!B63</f>
        <v>93</v>
      </c>
      <c r="AF63" s="26"/>
      <c r="AG63">
        <f t="shared" si="2"/>
        <v>2192.7096424992747</v>
      </c>
      <c r="AI63" s="75">
        <f>PXIL!H63</f>
        <v>0</v>
      </c>
      <c r="AJ63" s="75">
        <f>PXIL!N63</f>
        <v>0</v>
      </c>
      <c r="AK63" s="75">
        <f>RTM_IEX!H63</f>
        <v>55.1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14.351307596513076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99.62</v>
      </c>
      <c r="J64">
        <f>Bawana_RLNG!P64</f>
        <v>0</v>
      </c>
      <c r="K64">
        <f>Bawana_Spot!P64</f>
        <v>105</v>
      </c>
      <c r="L64">
        <f>TWOMCL!O64</f>
        <v>-0.30633951240552487</v>
      </c>
      <c r="M64">
        <f>EDWPCL!S64</f>
        <v>0</v>
      </c>
      <c r="N64">
        <f>'MSW BWN'!S64</f>
        <v>2.3196187999999998</v>
      </c>
      <c r="O64">
        <f>BRPL_ISGS_exbus!BB64</f>
        <v>1095.9252567164442</v>
      </c>
      <c r="P64" s="77">
        <v>59.073393665158363</v>
      </c>
      <c r="Q64" s="77">
        <v>38.29824</v>
      </c>
      <c r="R64" s="80">
        <v>34.761363636363633</v>
      </c>
      <c r="S64" s="80">
        <v>0</v>
      </c>
      <c r="T64" s="78">
        <f>SUMPRODUCT(LTA!F64:AJ64,LTA!F$101:AJ$101,LTA!F$103:AJ$103)</f>
        <v>274.09000000000003</v>
      </c>
      <c r="U64" s="78">
        <f>SUMPRODUCT(LTA!F64:AJ64,LTA!F$102:AJ$102,LTA!F$103:AJ$103)</f>
        <v>101.08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222.11</v>
      </c>
      <c r="AB64" s="117">
        <f>-STOA!N64</f>
        <v>0</v>
      </c>
      <c r="AC64">
        <f t="shared" si="0"/>
        <v>18.540528508903648</v>
      </c>
      <c r="AD64">
        <f t="shared" si="1"/>
        <v>2087.7223123931703</v>
      </c>
      <c r="AE64">
        <f>'IDT-1'!B64</f>
        <v>111</v>
      </c>
      <c r="AF64" s="26"/>
      <c r="AG64">
        <f t="shared" si="2"/>
        <v>2198.7223123931703</v>
      </c>
      <c r="AI64" s="75">
        <f>PXIL!H64</f>
        <v>0</v>
      </c>
      <c r="AJ64" s="75">
        <f>PXIL!N64</f>
        <v>0</v>
      </c>
      <c r="AK64" s="75">
        <f>RTM_IEX!H64</f>
        <v>17.399999999999999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14.351307596513076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99.62</v>
      </c>
      <c r="J65">
        <f>Bawana_RLNG!P65</f>
        <v>0</v>
      </c>
      <c r="K65">
        <f>Bawana_Spot!P65</f>
        <v>105</v>
      </c>
      <c r="L65">
        <f>TWOMCL!O65</f>
        <v>-0.30633951240552487</v>
      </c>
      <c r="M65">
        <f>EDWPCL!S65</f>
        <v>0</v>
      </c>
      <c r="N65">
        <f>'MSW BWN'!S65</f>
        <v>2.8179940000000001</v>
      </c>
      <c r="O65">
        <f>BRPL_ISGS_exbus!BB65</f>
        <v>1095.6532969363282</v>
      </c>
      <c r="P65" s="77">
        <v>59.073393665158363</v>
      </c>
      <c r="Q65" s="77">
        <v>38.29824</v>
      </c>
      <c r="R65" s="80">
        <v>34.761363636363633</v>
      </c>
      <c r="S65" s="80">
        <v>0</v>
      </c>
      <c r="T65" s="78">
        <f>SUMPRODUCT(LTA!F65:AJ65,LTA!F$101:AJ$101,LTA!F$103:AJ$103)</f>
        <v>256</v>
      </c>
      <c r="U65" s="78">
        <f>SUMPRODUCT(LTA!F65:AJ65,LTA!F$102:AJ$102,LTA!F$103:AJ$103)</f>
        <v>106.00999999999999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220.57000000000002</v>
      </c>
      <c r="AB65" s="117">
        <f>-STOA!N65</f>
        <v>0</v>
      </c>
      <c r="AC65">
        <f t="shared" si="0"/>
        <v>18.396176964598624</v>
      </c>
      <c r="AD65">
        <f t="shared" si="1"/>
        <v>2071.4630793573592</v>
      </c>
      <c r="AE65">
        <f>'IDT-1'!B65</f>
        <v>149</v>
      </c>
      <c r="AF65" s="26"/>
      <c r="AG65">
        <f t="shared" si="2"/>
        <v>2220.4630793573592</v>
      </c>
      <c r="AI65" s="75">
        <f>PXIL!H65</f>
        <v>0</v>
      </c>
      <c r="AJ65" s="75">
        <f>PXIL!N65</f>
        <v>0</v>
      </c>
      <c r="AK65" s="75">
        <f>RTM_IEX!H65</f>
        <v>15.47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14.351307596513076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99.62</v>
      </c>
      <c r="J66">
        <f>Bawana_RLNG!P66</f>
        <v>0</v>
      </c>
      <c r="K66">
        <f>Bawana_Spot!P66</f>
        <v>105</v>
      </c>
      <c r="L66">
        <f>TWOMCL!O66</f>
        <v>-0.30633951240552487</v>
      </c>
      <c r="M66">
        <f>EDWPCL!S66</f>
        <v>0</v>
      </c>
      <c r="N66">
        <f>'MSW BWN'!S66</f>
        <v>3.1942839999999997</v>
      </c>
      <c r="O66">
        <f>BRPL_ISGS_exbus!BB66</f>
        <v>1095.6532969363282</v>
      </c>
      <c r="P66" s="77">
        <v>59.073393665158363</v>
      </c>
      <c r="Q66" s="77">
        <v>38.29824</v>
      </c>
      <c r="R66" s="80">
        <v>34.761363636363633</v>
      </c>
      <c r="S66" s="80">
        <v>0</v>
      </c>
      <c r="T66" s="78">
        <f>SUMPRODUCT(LTA!F66:AJ66,LTA!F$101:AJ$101,LTA!F$103:AJ$103)</f>
        <v>233.32000000000002</v>
      </c>
      <c r="U66" s="78">
        <f>SUMPRODUCT(LTA!F66:AJ66,LTA!F$102:AJ$102,LTA!F$103:AJ$103)</f>
        <v>107.08000000000001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218.87</v>
      </c>
      <c r="AB66" s="117">
        <f>-STOA!N66</f>
        <v>0</v>
      </c>
      <c r="AC66">
        <f t="shared" si="0"/>
        <v>18.058224316598622</v>
      </c>
      <c r="AD66">
        <f t="shared" si="1"/>
        <v>2033.397322005359</v>
      </c>
      <c r="AE66">
        <f>'IDT-1'!B66</f>
        <v>173</v>
      </c>
      <c r="AF66" s="26"/>
      <c r="AG66">
        <f t="shared" si="2"/>
        <v>2206.397322005359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14.351307596513076</v>
      </c>
      <c r="F67">
        <f>GT_Spot!P67</f>
        <v>0</v>
      </c>
      <c r="G67">
        <f>PPCL_NG!P67</f>
        <v>17.54</v>
      </c>
      <c r="H67">
        <f>PPCL_Spot!P67</f>
        <v>25</v>
      </c>
      <c r="I67">
        <f>Bawana_NG!P67</f>
        <v>99.62</v>
      </c>
      <c r="J67">
        <f>Bawana_RLNG!P67</f>
        <v>0</v>
      </c>
      <c r="K67">
        <f>Bawana_Spot!P67</f>
        <v>105</v>
      </c>
      <c r="L67">
        <f>TWOMCL!O67</f>
        <v>-0.30633951240552487</v>
      </c>
      <c r="M67">
        <f>EDWPCL!S67</f>
        <v>0</v>
      </c>
      <c r="N67">
        <f>'MSW BWN'!S67</f>
        <v>3.6040219999999996</v>
      </c>
      <c r="O67">
        <f>BRPL_ISGS_exbus!BB67</f>
        <v>1104.309142768328</v>
      </c>
      <c r="P67" s="77">
        <v>59.073393665158363</v>
      </c>
      <c r="Q67" s="77">
        <v>38.29824</v>
      </c>
      <c r="R67" s="80">
        <v>34.761363636363633</v>
      </c>
      <c r="S67" s="80">
        <v>0</v>
      </c>
      <c r="T67" s="78">
        <f>SUMPRODUCT(LTA!F67:AJ67,LTA!F$101:AJ$101,LTA!F$103:AJ$103)</f>
        <v>214.10999999999999</v>
      </c>
      <c r="U67" s="78">
        <f>SUMPRODUCT(LTA!F67:AJ67,LTA!F$102:AJ$102,LTA!F$103:AJ$103)</f>
        <v>108.25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220.54000000000002</v>
      </c>
      <c r="AB67" s="117">
        <f>-STOA!N67</f>
        <v>0</v>
      </c>
      <c r="AC67">
        <f t="shared" si="0"/>
        <v>17.993945454320219</v>
      </c>
      <c r="AD67">
        <f t="shared" si="1"/>
        <v>2026.1571846996374</v>
      </c>
      <c r="AE67">
        <f>'IDT-1'!B67</f>
        <v>138</v>
      </c>
      <c r="AF67" s="26"/>
      <c r="AG67">
        <f t="shared" si="2"/>
        <v>2164.1571846996376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14.351307596513076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99.62</v>
      </c>
      <c r="J68">
        <f>Bawana_RLNG!P68</f>
        <v>0</v>
      </c>
      <c r="K68">
        <f>Bawana_Spot!P68</f>
        <v>105</v>
      </c>
      <c r="L68">
        <f>TWOMCL!O68</f>
        <v>-0.30633951240552487</v>
      </c>
      <c r="M68">
        <f>EDWPCL!S68</f>
        <v>0</v>
      </c>
      <c r="N68">
        <f>'MSW BWN'!S68</f>
        <v>3.2511455999999992</v>
      </c>
      <c r="O68">
        <f>BRPL_ISGS_exbus!BB68</f>
        <v>1104.309142768328</v>
      </c>
      <c r="P68" s="77">
        <v>59.073393665158363</v>
      </c>
      <c r="Q68" s="77">
        <v>38.29824</v>
      </c>
      <c r="R68" s="80">
        <v>34.579040404040406</v>
      </c>
      <c r="S68" s="80">
        <v>0</v>
      </c>
      <c r="T68" s="78">
        <f>SUMPRODUCT(LTA!F68:AJ68,LTA!F$101:AJ$101,LTA!F$103:AJ$103)</f>
        <v>194.01999999999998</v>
      </c>
      <c r="U68" s="78">
        <f>SUMPRODUCT(LTA!F68:AJ68,LTA!F$102:AJ$102,LTA!F$103:AJ$103)</f>
        <v>109.58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218.42000000000002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17.805491697555777</v>
      </c>
      <c r="AD68">
        <f t="shared" ref="AD68:AD98" si="4">SUM(B68:AB68,AI68:AR68)-AC68</f>
        <v>2004.9304388240787</v>
      </c>
      <c r="AE68">
        <f>'IDT-1'!B68</f>
        <v>127</v>
      </c>
      <c r="AF68" s="26"/>
      <c r="AG68">
        <f t="shared" ref="AG68:AG98" si="5">SUM(AD68:AF68)+AT68</f>
        <v>2131.9304388240789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14.351307596513076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99.62</v>
      </c>
      <c r="J69">
        <f>Bawana_RLNG!P69</f>
        <v>0</v>
      </c>
      <c r="K69">
        <f>Bawana_Spot!P69</f>
        <v>105</v>
      </c>
      <c r="L69">
        <f>TWOMCL!O69</f>
        <v>-0.30633951240552487</v>
      </c>
      <c r="M69">
        <f>EDWPCL!S69</f>
        <v>0</v>
      </c>
      <c r="N69">
        <f>'MSW BWN'!S69</f>
        <v>3.1625084000000001</v>
      </c>
      <c r="O69">
        <f>BRPL_ISGS_exbus!BB69</f>
        <v>1103.0911250897427</v>
      </c>
      <c r="P69" s="77">
        <v>59.073393665158363</v>
      </c>
      <c r="Q69" s="77">
        <v>38.29824</v>
      </c>
      <c r="R69" s="80">
        <v>31.06691919191919</v>
      </c>
      <c r="S69" s="80">
        <v>0</v>
      </c>
      <c r="T69" s="78">
        <f>SUMPRODUCT(LTA!F69:AJ69,LTA!F$101:AJ$101,LTA!F$103:AJ$103)</f>
        <v>171.72</v>
      </c>
      <c r="U69" s="78">
        <f>SUMPRODUCT(LTA!F69:AJ69,LTA!F$102:AJ$102,LTA!F$103:AJ$103)</f>
        <v>109.6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216.11000000000004</v>
      </c>
      <c r="AB69" s="117">
        <f>-STOA!N69</f>
        <v>0</v>
      </c>
      <c r="AC69">
        <f t="shared" si="3"/>
        <v>17.795282038579028</v>
      </c>
      <c r="AD69">
        <f t="shared" si="4"/>
        <v>1947.531872392349</v>
      </c>
      <c r="AE69">
        <f>'IDT-1'!B69</f>
        <v>115</v>
      </c>
      <c r="AF69" s="26"/>
      <c r="AG69">
        <f t="shared" si="5"/>
        <v>2062.5318723923492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14.790090634441087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99.62</v>
      </c>
      <c r="J70">
        <f>Bawana_RLNG!P70</f>
        <v>0</v>
      </c>
      <c r="K70">
        <f>Bawana_Spot!P70</f>
        <v>105</v>
      </c>
      <c r="L70">
        <f>TWOMCL!O70</f>
        <v>-0.30633951240552487</v>
      </c>
      <c r="M70">
        <f>EDWPCL!S70</f>
        <v>0</v>
      </c>
      <c r="N70">
        <f>'MSW BWN'!S70</f>
        <v>2.9300447999999997</v>
      </c>
      <c r="O70">
        <f>BRPL_ISGS_exbus!BB70</f>
        <v>1103.5648058033426</v>
      </c>
      <c r="P70" s="77">
        <v>59.073393665158363</v>
      </c>
      <c r="Q70" s="77">
        <v>38.29824</v>
      </c>
      <c r="R70" s="80">
        <v>29.234090909090906</v>
      </c>
      <c r="S70" s="80">
        <v>0</v>
      </c>
      <c r="T70" s="78">
        <f>SUMPRODUCT(LTA!F70:AJ70,LTA!F$101:AJ$101,LTA!F$103:AJ$103)</f>
        <v>148.97</v>
      </c>
      <c r="U70" s="78">
        <f>SUMPRODUCT(LTA!F70:AJ70,LTA!F$102:AJ$102,LTA!F$103:AJ$103)</f>
        <v>109.46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213.61000000000004</v>
      </c>
      <c r="AB70" s="117">
        <f>-STOA!N70</f>
        <v>0</v>
      </c>
      <c r="AC70">
        <f t="shared" si="3"/>
        <v>17.313117580402118</v>
      </c>
      <c r="AD70">
        <f t="shared" si="4"/>
        <v>1949.4712087192254</v>
      </c>
      <c r="AE70">
        <f>'IDT-1'!B70</f>
        <v>109</v>
      </c>
      <c r="AF70" s="26"/>
      <c r="AG70">
        <f t="shared" si="5"/>
        <v>2058.4712087192256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14.790090634441087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99.62</v>
      </c>
      <c r="J71">
        <f>Bawana_RLNG!P71</f>
        <v>0</v>
      </c>
      <c r="K71">
        <f>Bawana_Spot!P71</f>
        <v>105</v>
      </c>
      <c r="L71">
        <f>TWOMCL!O71</f>
        <v>-0.30633951240552487</v>
      </c>
      <c r="M71">
        <f>EDWPCL!S71</f>
        <v>0</v>
      </c>
      <c r="N71">
        <f>'MSW BWN'!S71</f>
        <v>3.3882823999999996</v>
      </c>
      <c r="O71">
        <f>BRPL_ISGS_exbus!BB71</f>
        <v>1115.0251309712721</v>
      </c>
      <c r="P71" s="77">
        <v>59.073393665158363</v>
      </c>
      <c r="Q71" s="77">
        <v>38.29824</v>
      </c>
      <c r="R71" s="80">
        <v>27.334090909090907</v>
      </c>
      <c r="S71" s="80">
        <v>0</v>
      </c>
      <c r="T71" s="78">
        <f>SUMPRODUCT(LTA!F71:AJ71,LTA!F$101:AJ$101,LTA!F$103:AJ$103)</f>
        <v>126.69000000000001</v>
      </c>
      <c r="U71" s="78">
        <f>SUMPRODUCT(LTA!F71:AJ71,LTA!F$102:AJ$102,LTA!F$103:AJ$103)</f>
        <v>109.58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211.01000000000002</v>
      </c>
      <c r="AB71" s="117">
        <f>-STOA!N71</f>
        <v>0</v>
      </c>
      <c r="AC71">
        <f t="shared" si="3"/>
        <v>17.183392932759894</v>
      </c>
      <c r="AD71">
        <f t="shared" si="4"/>
        <v>1934.8594961347972</v>
      </c>
      <c r="AE71">
        <f>'IDT-1'!B71</f>
        <v>97</v>
      </c>
      <c r="AF71" s="26"/>
      <c r="AG71">
        <f t="shared" si="5"/>
        <v>2031.8594961347972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14.790090634441087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99.62</v>
      </c>
      <c r="J72">
        <f>Bawana_RLNG!P72</f>
        <v>0</v>
      </c>
      <c r="K72">
        <f>Bawana_Spot!P72</f>
        <v>105</v>
      </c>
      <c r="L72">
        <f>TWOMCL!O72</f>
        <v>-0.30633951240552487</v>
      </c>
      <c r="M72">
        <f>EDWPCL!S72</f>
        <v>0</v>
      </c>
      <c r="N72">
        <f>'MSW BWN'!S72</f>
        <v>2.9701823999999997</v>
      </c>
      <c r="O72">
        <f>BRPL_ISGS_exbus!BB72</f>
        <v>1114.4941579352721</v>
      </c>
      <c r="P72" s="77">
        <v>59.073393665158363</v>
      </c>
      <c r="Q72" s="77">
        <v>38.29824</v>
      </c>
      <c r="R72" s="80">
        <v>26.777525252525251</v>
      </c>
      <c r="S72" s="80">
        <v>0</v>
      </c>
      <c r="T72" s="78">
        <f>SUMPRODUCT(LTA!F72:AJ72,LTA!F$101:AJ$101,LTA!F$103:AJ$103)</f>
        <v>103.42999999999999</v>
      </c>
      <c r="U72" s="78">
        <f>SUMPRODUCT(LTA!F72:AJ72,LTA!F$102:AJ$102,LTA!F$103:AJ$103)</f>
        <v>110.1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208.40000000000003</v>
      </c>
      <c r="AB72" s="117">
        <f>-STOA!N72</f>
        <v>0</v>
      </c>
      <c r="AC72">
        <f t="shared" si="3"/>
        <v>16.947063312265318</v>
      </c>
      <c r="AD72">
        <f t="shared" si="4"/>
        <v>1908.2401870627261</v>
      </c>
      <c r="AE72">
        <f>'IDT-1'!B72</f>
        <v>87</v>
      </c>
      <c r="AF72" s="26"/>
      <c r="AG72">
        <f t="shared" si="5"/>
        <v>1995.2401870627261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14.790090634441087</v>
      </c>
      <c r="F73">
        <f>GT_Spot!P73</f>
        <v>0</v>
      </c>
      <c r="G73">
        <f>PPCL_NG!P73</f>
        <v>17.54</v>
      </c>
      <c r="H73">
        <f>PPCL_Spot!P73</f>
        <v>25</v>
      </c>
      <c r="I73">
        <f>Bawana_NG!P73</f>
        <v>99.62</v>
      </c>
      <c r="J73">
        <f>Bawana_RLNG!P73</f>
        <v>0</v>
      </c>
      <c r="K73">
        <f>Bawana_Spot!P73</f>
        <v>105</v>
      </c>
      <c r="L73">
        <f>TWOMCL!O73</f>
        <v>-0.30633951240552487</v>
      </c>
      <c r="M73">
        <f>EDWPCL!S73</f>
        <v>0</v>
      </c>
      <c r="N73">
        <f>'MSW BWN'!S73</f>
        <v>3.0019579999999997</v>
      </c>
      <c r="O73">
        <f>BRPL_ISGS_exbus!BB73</f>
        <v>1114.5308594593389</v>
      </c>
      <c r="P73" s="77">
        <v>59.073393665158363</v>
      </c>
      <c r="Q73" s="77">
        <v>38.29824</v>
      </c>
      <c r="R73" s="80">
        <v>22.838383838383834</v>
      </c>
      <c r="S73" s="80">
        <v>0</v>
      </c>
      <c r="T73" s="78">
        <f>SUMPRODUCT(LTA!F73:AJ73,LTA!F$101:AJ$101,LTA!F$103:AJ$103)</f>
        <v>80.61</v>
      </c>
      <c r="U73" s="78">
        <f>SUMPRODUCT(LTA!F73:AJ73,LTA!F$102:AJ$102,LTA!F$103:AJ$103)</f>
        <v>109.94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205.83000000000004</v>
      </c>
      <c r="AB73" s="117">
        <f>-STOA!N73</f>
        <v>0</v>
      </c>
      <c r="AC73">
        <f t="shared" si="3"/>
        <v>17.10941746651266</v>
      </c>
      <c r="AD73">
        <f t="shared" si="4"/>
        <v>1926.5271686184037</v>
      </c>
      <c r="AE73">
        <f>'IDT-1'!B73</f>
        <v>88</v>
      </c>
      <c r="AF73" s="26"/>
      <c r="AG73">
        <f t="shared" si="5"/>
        <v>2014.5271686184037</v>
      </c>
      <c r="AI73" s="75">
        <f>PXIL!H73</f>
        <v>0</v>
      </c>
      <c r="AJ73" s="75">
        <f>PXIL!N73</f>
        <v>0</v>
      </c>
      <c r="AK73" s="75">
        <f>RTM_IEX!H73</f>
        <v>47.87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14.790090634441087</v>
      </c>
      <c r="F74">
        <f>GT_Spot!P74</f>
        <v>0</v>
      </c>
      <c r="G74">
        <f>PPCL_NG!P74</f>
        <v>17.54</v>
      </c>
      <c r="H74">
        <f>PPCL_Spot!P74</f>
        <v>25</v>
      </c>
      <c r="I74">
        <f>Bawana_NG!P74</f>
        <v>99.62</v>
      </c>
      <c r="J74">
        <f>Bawana_RLNG!P74</f>
        <v>0</v>
      </c>
      <c r="K74">
        <f>Bawana_Spot!P74</f>
        <v>105</v>
      </c>
      <c r="L74">
        <f>TWOMCL!O74</f>
        <v>-0.30633951240552487</v>
      </c>
      <c r="M74">
        <f>EDWPCL!S74</f>
        <v>0</v>
      </c>
      <c r="N74">
        <f>'MSW BWN'!S74</f>
        <v>3.3799203999999992</v>
      </c>
      <c r="O74">
        <f>BRPL_ISGS_exbus!BB74</f>
        <v>1120.1338436593389</v>
      </c>
      <c r="P74" s="77">
        <v>59.073393665158363</v>
      </c>
      <c r="Q74" s="77">
        <v>38.29824</v>
      </c>
      <c r="R74" s="80">
        <v>12.527525252525251</v>
      </c>
      <c r="S74" s="80">
        <v>0</v>
      </c>
      <c r="T74" s="78">
        <f>SUMPRODUCT(LTA!F74:AJ74,LTA!F$101:AJ$101,LTA!F$103:AJ$103)</f>
        <v>60.24</v>
      </c>
      <c r="U74" s="78">
        <f>SUMPRODUCT(LTA!F74:AJ74,LTA!F$102:AJ$102,LTA!F$103:AJ$103)</f>
        <v>113.69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203.47000000000003</v>
      </c>
      <c r="AB74" s="117">
        <f>-STOA!N74</f>
        <v>0</v>
      </c>
      <c r="AC74">
        <f t="shared" si="3"/>
        <v>16.725650241037108</v>
      </c>
      <c r="AD74">
        <f t="shared" si="4"/>
        <v>1883.3010238580212</v>
      </c>
      <c r="AE74">
        <f>'IDT-1'!B74</f>
        <v>93</v>
      </c>
      <c r="AF74" s="26"/>
      <c r="AG74">
        <f t="shared" si="5"/>
        <v>1976.3010238580212</v>
      </c>
      <c r="AI74" s="75">
        <f>PXIL!H74</f>
        <v>0</v>
      </c>
      <c r="AJ74" s="75">
        <f>PXIL!N74</f>
        <v>0</v>
      </c>
      <c r="AK74" s="75">
        <f>RTM_IEX!H74</f>
        <v>27.57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14.790090634441087</v>
      </c>
      <c r="F75">
        <f>GT_Spot!P75</f>
        <v>0</v>
      </c>
      <c r="G75">
        <f>PPCL_NG!P75</f>
        <v>17.54</v>
      </c>
      <c r="H75">
        <f>PPCL_Spot!P75</f>
        <v>25</v>
      </c>
      <c r="I75">
        <f>Bawana_NG!P75</f>
        <v>99.62</v>
      </c>
      <c r="J75">
        <f>Bawana_RLNG!P75</f>
        <v>0</v>
      </c>
      <c r="K75">
        <f>Bawana_Spot!P75</f>
        <v>105</v>
      </c>
      <c r="L75">
        <f>TWOMCL!O75</f>
        <v>-0.30633951240552487</v>
      </c>
      <c r="M75">
        <f>EDWPCL!S75</f>
        <v>0</v>
      </c>
      <c r="N75">
        <f>'MSW BWN'!S75</f>
        <v>2.9133207999999997</v>
      </c>
      <c r="O75">
        <f>BRPL_ISGS_exbus!BB75</f>
        <v>1139.7024728147749</v>
      </c>
      <c r="P75" s="77">
        <v>59.073393665158363</v>
      </c>
      <c r="Q75" s="77">
        <v>38.29824</v>
      </c>
      <c r="R75" s="80">
        <v>0</v>
      </c>
      <c r="S75" s="80">
        <v>0</v>
      </c>
      <c r="T75" s="78">
        <f>SUMPRODUCT(LTA!F75:AJ75,LTA!F$101:AJ$101,LTA!F$103:AJ$103)</f>
        <v>43.249999999999993</v>
      </c>
      <c r="U75" s="78">
        <f>SUMPRODUCT(LTA!F75:AJ75,LTA!F$102:AJ$102,LTA!F$103:AJ$103)</f>
        <v>114.04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251.32000000000005</v>
      </c>
      <c r="AB75" s="117">
        <f>-STOA!N75</f>
        <v>0</v>
      </c>
      <c r="AC75">
        <f t="shared" si="3"/>
        <v>17.36852987890272</v>
      </c>
      <c r="AD75">
        <f t="shared" si="4"/>
        <v>1955.7126485230658</v>
      </c>
      <c r="AE75">
        <f>'IDT-1'!B75</f>
        <v>48</v>
      </c>
      <c r="AF75" s="26"/>
      <c r="AG75">
        <f t="shared" si="5"/>
        <v>2003.7126485230658</v>
      </c>
      <c r="AI75" s="75">
        <f>PXIL!H75</f>
        <v>0</v>
      </c>
      <c r="AJ75" s="75">
        <f>PXIL!N75</f>
        <v>0</v>
      </c>
      <c r="AK75" s="75">
        <f>RTM_IEX!H75</f>
        <v>62.84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14.790090634441087</v>
      </c>
      <c r="F76">
        <f>GT_Spot!P76</f>
        <v>0</v>
      </c>
      <c r="G76">
        <f>PPCL_NG!P76</f>
        <v>17.54</v>
      </c>
      <c r="H76">
        <f>PPCL_Spot!P76</f>
        <v>25</v>
      </c>
      <c r="I76">
        <f>Bawana_NG!P76</f>
        <v>99.62</v>
      </c>
      <c r="J76">
        <f>Bawana_RLNG!P76</f>
        <v>0</v>
      </c>
      <c r="K76">
        <f>Bawana_Spot!P76</f>
        <v>105</v>
      </c>
      <c r="L76">
        <f>TWOMCL!O76</f>
        <v>-0.30633951240552487</v>
      </c>
      <c r="M76">
        <f>EDWPCL!S76</f>
        <v>0</v>
      </c>
      <c r="N76">
        <f>'MSW BWN'!S76</f>
        <v>2.6658056000000001</v>
      </c>
      <c r="O76">
        <f>BRPL_ISGS_exbus!BB76</f>
        <v>1145.130447233975</v>
      </c>
      <c r="P76" s="77">
        <v>59.073393665158363</v>
      </c>
      <c r="Q76" s="77">
        <v>38.29824</v>
      </c>
      <c r="R76" s="80">
        <v>0</v>
      </c>
      <c r="S76" s="80">
        <v>0</v>
      </c>
      <c r="T76" s="78">
        <f>SUMPRODUCT(LTA!F76:AJ76,LTA!F$101:AJ$101,LTA!F$103:AJ$103)</f>
        <v>29.31</v>
      </c>
      <c r="U76" s="78">
        <f>SUMPRODUCT(LTA!F76:AJ76,LTA!F$102:AJ$102,LTA!F$103:AJ$103)</f>
        <v>113.61999999999999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249.47000000000003</v>
      </c>
      <c r="AB76" s="117">
        <f>-STOA!N76</f>
        <v>0</v>
      </c>
      <c r="AC76">
        <f t="shared" si="3"/>
        <v>17.211893920031681</v>
      </c>
      <c r="AD76">
        <f t="shared" si="4"/>
        <v>1938.0697437011372</v>
      </c>
      <c r="AE76">
        <f>'IDT-1'!B76</f>
        <v>36</v>
      </c>
      <c r="AF76" s="26"/>
      <c r="AG76">
        <f t="shared" si="5"/>
        <v>1974.0697437011372</v>
      </c>
      <c r="AI76" s="75">
        <f>PXIL!H76</f>
        <v>0</v>
      </c>
      <c r="AJ76" s="75">
        <f>PXIL!N76</f>
        <v>0</v>
      </c>
      <c r="AK76" s="75">
        <f>RTM_IEX!H76</f>
        <v>56.07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14.790090634441087</v>
      </c>
      <c r="F77">
        <f>GT_Spot!P77</f>
        <v>0</v>
      </c>
      <c r="G77">
        <f>PPCL_NG!P77</f>
        <v>17.54</v>
      </c>
      <c r="H77">
        <f>PPCL_Spot!P77</f>
        <v>25</v>
      </c>
      <c r="I77">
        <f>Bawana_NG!P77</f>
        <v>99.62</v>
      </c>
      <c r="J77">
        <f>Bawana_RLNG!P77</f>
        <v>0</v>
      </c>
      <c r="K77">
        <f>Bawana_Spot!P77</f>
        <v>105</v>
      </c>
      <c r="L77">
        <f>TWOMCL!O77</f>
        <v>-0.30633951240552487</v>
      </c>
      <c r="M77">
        <f>EDWPCL!S77</f>
        <v>0</v>
      </c>
      <c r="N77">
        <f>'MSW BWN'!S77</f>
        <v>3.1307327999999996</v>
      </c>
      <c r="O77">
        <f>BRPL_ISGS_exbus!BB77</f>
        <v>1161.290404868153</v>
      </c>
      <c r="P77" s="77">
        <v>59.073393665158363</v>
      </c>
      <c r="Q77" s="77">
        <v>38.29824</v>
      </c>
      <c r="R77" s="80">
        <v>0</v>
      </c>
      <c r="S77" s="80">
        <v>0</v>
      </c>
      <c r="T77" s="78">
        <f>SUMPRODUCT(LTA!F77:AJ77,LTA!F$101:AJ$101,LTA!F$103:AJ$103)</f>
        <v>17.39</v>
      </c>
      <c r="U77" s="78">
        <f>SUMPRODUCT(LTA!F77:AJ77,LTA!F$102:AJ$102,LTA!F$103:AJ$103)</f>
        <v>107.04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247.93000000000004</v>
      </c>
      <c r="AB77" s="117">
        <f>-STOA!N77</f>
        <v>0</v>
      </c>
      <c r="AC77">
        <f t="shared" si="3"/>
        <v>17.052428134982456</v>
      </c>
      <c r="AD77">
        <f t="shared" si="4"/>
        <v>1837.7440943203646</v>
      </c>
      <c r="AE77">
        <f>'IDT-1'!B77</f>
        <v>39</v>
      </c>
      <c r="AF77" s="26"/>
      <c r="AG77">
        <f t="shared" si="5"/>
        <v>1876.7440943203646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14.790090634441087</v>
      </c>
      <c r="F78">
        <f>GT_Spot!P78</f>
        <v>0</v>
      </c>
      <c r="G78">
        <f>PPCL_NG!P78</f>
        <v>17.54</v>
      </c>
      <c r="H78">
        <f>PPCL_Spot!P78</f>
        <v>25</v>
      </c>
      <c r="I78">
        <f>Bawana_NG!P78</f>
        <v>99.62</v>
      </c>
      <c r="J78">
        <f>Bawana_RLNG!P78</f>
        <v>0</v>
      </c>
      <c r="K78">
        <f>Bawana_Spot!P78</f>
        <v>105</v>
      </c>
      <c r="L78">
        <f>TWOMCL!O78</f>
        <v>-0.30633951240552487</v>
      </c>
      <c r="M78">
        <f>EDWPCL!S78</f>
        <v>0</v>
      </c>
      <c r="N78">
        <f>'MSW BWN'!S78</f>
        <v>3.3481447999999996</v>
      </c>
      <c r="O78">
        <f>BRPL_ISGS_exbus!BB78</f>
        <v>1170.7702988217527</v>
      </c>
      <c r="P78" s="77">
        <v>59.073393665158363</v>
      </c>
      <c r="Q78" s="77">
        <v>38.29824</v>
      </c>
      <c r="R78" s="80">
        <v>0</v>
      </c>
      <c r="S78" s="80">
        <v>0</v>
      </c>
      <c r="T78" s="78">
        <f>SUMPRODUCT(LTA!F78:AJ78,LTA!F$101:AJ$101,LTA!F$103:AJ$103)</f>
        <v>8.81</v>
      </c>
      <c r="U78" s="78">
        <f>SUMPRODUCT(LTA!F78:AJ78,LTA!F$102:AJ$102,LTA!F$103:AJ$103)</f>
        <v>105.66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246.85000000000005</v>
      </c>
      <c r="AB78" s="117">
        <f>-STOA!N78</f>
        <v>0</v>
      </c>
      <c r="AC78">
        <f t="shared" si="3"/>
        <v>16.676609198964126</v>
      </c>
      <c r="AD78">
        <f t="shared" si="4"/>
        <v>1877.7772192099828</v>
      </c>
      <c r="AE78">
        <f>'IDT-1'!B78</f>
        <v>44</v>
      </c>
      <c r="AF78" s="26"/>
      <c r="AG78">
        <f t="shared" si="5"/>
        <v>1921.7772192099828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14.790090634441087</v>
      </c>
      <c r="F79">
        <f>GT_Spot!P79</f>
        <v>0</v>
      </c>
      <c r="G79">
        <f>PPCL_NG!P79</f>
        <v>17.54</v>
      </c>
      <c r="H79">
        <f>PPCL_Spot!P79</f>
        <v>25</v>
      </c>
      <c r="I79">
        <f>Bawana_NG!P79</f>
        <v>99.62</v>
      </c>
      <c r="J79">
        <f>Bawana_RLNG!P79</f>
        <v>0</v>
      </c>
      <c r="K79">
        <f>Bawana_Spot!P79</f>
        <v>105</v>
      </c>
      <c r="L79">
        <f>TWOMCL!O79</f>
        <v>-0.30633951240552487</v>
      </c>
      <c r="M79">
        <f>EDWPCL!S79</f>
        <v>0</v>
      </c>
      <c r="N79">
        <f>'MSW BWN'!S79</f>
        <v>2.9467688000000001</v>
      </c>
      <c r="O79">
        <f>BRPL_ISGS_exbus!BB79</f>
        <v>1195.6480136922348</v>
      </c>
      <c r="P79" s="77">
        <v>59.073393665158363</v>
      </c>
      <c r="Q79" s="77">
        <v>38.29824</v>
      </c>
      <c r="R79" s="80">
        <v>0</v>
      </c>
      <c r="S79" s="80">
        <v>0</v>
      </c>
      <c r="T79" s="78">
        <f>SUMPRODUCT(LTA!F79:AJ79,LTA!F$101:AJ$101,LTA!F$103:AJ$103)</f>
        <v>2.19</v>
      </c>
      <c r="U79" s="78">
        <f>SUMPRODUCT(LTA!F79:AJ79,LTA!F$102:AJ$102,LTA!F$103:AJ$103)</f>
        <v>103.76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246.12000000000003</v>
      </c>
      <c r="AB79" s="117">
        <f>-STOA!N79</f>
        <v>0</v>
      </c>
      <c r="AC79">
        <f t="shared" si="3"/>
        <v>16.810600981024368</v>
      </c>
      <c r="AD79">
        <f t="shared" si="4"/>
        <v>1892.8695662984046</v>
      </c>
      <c r="AE79">
        <f>'IDT-1'!B79</f>
        <v>38</v>
      </c>
      <c r="AF79" s="26"/>
      <c r="AG79">
        <f t="shared" si="5"/>
        <v>1930.8695662984046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14.790090634441087</v>
      </c>
      <c r="F80">
        <f>GT_Spot!P80</f>
        <v>0</v>
      </c>
      <c r="G80">
        <f>PPCL_NG!P80</f>
        <v>17.54</v>
      </c>
      <c r="H80">
        <f>PPCL_Spot!P80</f>
        <v>25</v>
      </c>
      <c r="I80">
        <f>Bawana_NG!P80</f>
        <v>99.62</v>
      </c>
      <c r="J80">
        <f>Bawana_RLNG!P80</f>
        <v>0</v>
      </c>
      <c r="K80">
        <f>Bawana_Spot!P80</f>
        <v>105</v>
      </c>
      <c r="L80">
        <f>TWOMCL!O80</f>
        <v>-0.30633951240552487</v>
      </c>
      <c r="M80">
        <f>EDWPCL!S80</f>
        <v>0</v>
      </c>
      <c r="N80">
        <f>'MSW BWN'!S80</f>
        <v>3.1073192000000001</v>
      </c>
      <c r="O80">
        <f>BRPL_ISGS_exbus!BB80</f>
        <v>1204.2821634834349</v>
      </c>
      <c r="P80" s="77">
        <v>59.073393665158363</v>
      </c>
      <c r="Q80" s="77">
        <v>38.29824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101.83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245.65000000000003</v>
      </c>
      <c r="AB80" s="117">
        <f>-STOA!N80</f>
        <v>0</v>
      </c>
      <c r="AC80">
        <f t="shared" si="3"/>
        <v>16.97260012801766</v>
      </c>
      <c r="AD80">
        <f t="shared" si="4"/>
        <v>1882.9922673426113</v>
      </c>
      <c r="AE80">
        <f>'IDT-1'!B80</f>
        <v>16</v>
      </c>
      <c r="AF80" s="26"/>
      <c r="AG80">
        <f t="shared" si="5"/>
        <v>1898.9922673426113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14.790090634441087</v>
      </c>
      <c r="F81">
        <f>GT_Spot!P81</f>
        <v>0</v>
      </c>
      <c r="G81">
        <f>PPCL_NG!P81</f>
        <v>17.54</v>
      </c>
      <c r="H81">
        <f>PPCL_Spot!P81</f>
        <v>25</v>
      </c>
      <c r="I81">
        <f>Bawana_NG!P81</f>
        <v>99.62</v>
      </c>
      <c r="J81">
        <f>Bawana_RLNG!P81</f>
        <v>0</v>
      </c>
      <c r="K81">
        <f>Bawana_Spot!P81</f>
        <v>105</v>
      </c>
      <c r="L81">
        <f>TWOMCL!O81</f>
        <v>-0.30633951240552487</v>
      </c>
      <c r="M81">
        <f>EDWPCL!S81</f>
        <v>0</v>
      </c>
      <c r="N81">
        <f>'MSW BWN'!S81</f>
        <v>3.1625084000000001</v>
      </c>
      <c r="O81">
        <f>BRPL_ISGS_exbus!BB81</f>
        <v>1205.1894431413539</v>
      </c>
      <c r="P81" s="77">
        <v>59.073393665158363</v>
      </c>
      <c r="Q81" s="77">
        <v>38.29824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102.16999999999999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245.52000000000004</v>
      </c>
      <c r="AB81" s="117">
        <f>-STOA!N81</f>
        <v>0</v>
      </c>
      <c r="AC81">
        <f t="shared" si="3"/>
        <v>17.334352068656614</v>
      </c>
      <c r="AD81">
        <f t="shared" si="4"/>
        <v>1951.8629842598914</v>
      </c>
      <c r="AE81">
        <f>'IDT-1'!B81</f>
        <v>30</v>
      </c>
      <c r="AF81" s="26"/>
      <c r="AG81">
        <f t="shared" si="5"/>
        <v>1981.8629842598914</v>
      </c>
      <c r="AI81" s="75">
        <f>PXIL!H81</f>
        <v>0</v>
      </c>
      <c r="AJ81" s="75">
        <f>PXIL!N81</f>
        <v>0</v>
      </c>
      <c r="AK81" s="75">
        <f>RTM_IEX!H81</f>
        <v>54.14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14.790090634441087</v>
      </c>
      <c r="F82">
        <f>GT_Spot!P82</f>
        <v>0</v>
      </c>
      <c r="G82">
        <f>PPCL_NG!P82</f>
        <v>17.54</v>
      </c>
      <c r="H82">
        <f>PPCL_Spot!P82</f>
        <v>25</v>
      </c>
      <c r="I82">
        <f>Bawana_NG!P82</f>
        <v>99.62</v>
      </c>
      <c r="J82">
        <f>Bawana_RLNG!P82</f>
        <v>0</v>
      </c>
      <c r="K82">
        <f>Bawana_Spot!P82</f>
        <v>105</v>
      </c>
      <c r="L82">
        <f>TWOMCL!O82</f>
        <v>-0.30633951240552487</v>
      </c>
      <c r="M82">
        <f>EDWPCL!S82</f>
        <v>0</v>
      </c>
      <c r="N82">
        <f>'MSW BWN'!S82</f>
        <v>3.1307327999999996</v>
      </c>
      <c r="O82">
        <f>BRPL_ISGS_exbus!BB82</f>
        <v>1210.4967961117538</v>
      </c>
      <c r="P82" s="77">
        <v>59.073393665158363</v>
      </c>
      <c r="Q82" s="77">
        <v>38.29824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99.960000000000008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245.52000000000004</v>
      </c>
      <c r="AB82" s="117">
        <f>-STOA!N82</f>
        <v>0</v>
      </c>
      <c r="AC82">
        <f t="shared" si="3"/>
        <v>17.361241149516136</v>
      </c>
      <c r="AD82">
        <f t="shared" si="4"/>
        <v>1954.8916725494319</v>
      </c>
      <c r="AE82">
        <f>'IDT-1'!B82</f>
        <v>49</v>
      </c>
      <c r="AF82" s="26"/>
      <c r="AG82">
        <f t="shared" si="5"/>
        <v>2003.8916725494319</v>
      </c>
      <c r="AI82" s="75">
        <f>PXIL!H82</f>
        <v>0</v>
      </c>
      <c r="AJ82" s="75">
        <f>PXIL!N82</f>
        <v>0</v>
      </c>
      <c r="AK82" s="75">
        <f>RTM_IEX!H82</f>
        <v>54.13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14.790090634441087</v>
      </c>
      <c r="F83">
        <f>GT_Spot!P83</f>
        <v>0</v>
      </c>
      <c r="G83">
        <f>PPCL_NG!P83</f>
        <v>17.54</v>
      </c>
      <c r="H83">
        <f>PPCL_Spot!P83</f>
        <v>25</v>
      </c>
      <c r="I83">
        <f>Bawana_NG!P83</f>
        <v>99.62</v>
      </c>
      <c r="J83">
        <f>Bawana_RLNG!P83</f>
        <v>0</v>
      </c>
      <c r="K83">
        <f>Bawana_Spot!P83</f>
        <v>105</v>
      </c>
      <c r="L83">
        <f>TWOMCL!O83</f>
        <v>-0.30633951240552487</v>
      </c>
      <c r="M83">
        <f>EDWPCL!S83</f>
        <v>0</v>
      </c>
      <c r="N83">
        <f>'MSW BWN'!S83</f>
        <v>2.9216828000000001</v>
      </c>
      <c r="O83">
        <f>BRPL_ISGS_exbus!BB83</f>
        <v>1204.8898184468142</v>
      </c>
      <c r="P83" s="77">
        <v>59.073393665158363</v>
      </c>
      <c r="Q83" s="77">
        <v>38.29824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94.19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245.43000000000004</v>
      </c>
      <c r="AB83" s="117">
        <f>-STOA!N83</f>
        <v>0</v>
      </c>
      <c r="AC83">
        <f t="shared" si="3"/>
        <v>17.275564106064667</v>
      </c>
      <c r="AD83">
        <f t="shared" si="4"/>
        <v>1945.2413219279435</v>
      </c>
      <c r="AE83">
        <f>'IDT-1'!B83</f>
        <v>74</v>
      </c>
      <c r="AF83" s="26"/>
      <c r="AG83">
        <f t="shared" si="5"/>
        <v>2019.2413219279435</v>
      </c>
      <c r="AI83" s="75">
        <f>PXIL!H83</f>
        <v>0</v>
      </c>
      <c r="AJ83" s="75">
        <f>PXIL!N83</f>
        <v>0</v>
      </c>
      <c r="AK83" s="75">
        <f>RTM_IEX!H83</f>
        <v>56.07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14.790090634441087</v>
      </c>
      <c r="F84">
        <f>GT_Spot!P84</f>
        <v>0</v>
      </c>
      <c r="G84">
        <f>PPCL_NG!P84</f>
        <v>17.54</v>
      </c>
      <c r="H84">
        <f>PPCL_Spot!P84</f>
        <v>25</v>
      </c>
      <c r="I84">
        <f>Bawana_NG!P84</f>
        <v>99.62</v>
      </c>
      <c r="J84">
        <f>Bawana_RLNG!P84</f>
        <v>0</v>
      </c>
      <c r="K84">
        <f>Bawana_Spot!P84</f>
        <v>105</v>
      </c>
      <c r="L84">
        <f>TWOMCL!O84</f>
        <v>-0.30633951240552487</v>
      </c>
      <c r="M84">
        <f>EDWPCL!S84</f>
        <v>0</v>
      </c>
      <c r="N84">
        <f>'MSW BWN'!S84</f>
        <v>3.0270439999999996</v>
      </c>
      <c r="O84">
        <f>BRPL_ISGS_exbus!BB84</f>
        <v>1204.8897157289614</v>
      </c>
      <c r="P84" s="77">
        <v>59.073393665158363</v>
      </c>
      <c r="Q84" s="77">
        <v>38.29824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92.07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245.43000000000004</v>
      </c>
      <c r="AB84" s="117">
        <f>-STOA!N84</f>
        <v>0</v>
      </c>
      <c r="AC84">
        <f t="shared" si="3"/>
        <v>17.342930380707561</v>
      </c>
      <c r="AD84">
        <f t="shared" si="4"/>
        <v>1952.829214135448</v>
      </c>
      <c r="AE84">
        <f>'IDT-1'!B84</f>
        <v>86</v>
      </c>
      <c r="AF84" s="26"/>
      <c r="AG84">
        <f t="shared" si="5"/>
        <v>2038.829214135448</v>
      </c>
      <c r="AI84" s="75">
        <f>PXIL!H84</f>
        <v>0</v>
      </c>
      <c r="AJ84" s="75">
        <f>PXIL!N84</f>
        <v>0</v>
      </c>
      <c r="AK84" s="75">
        <f>RTM_IEX!H84</f>
        <v>65.739999999999995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10.454676258992807</v>
      </c>
      <c r="F85">
        <f>GT_Spot!P85</f>
        <v>0</v>
      </c>
      <c r="G85">
        <f>PPCL_NG!P85</f>
        <v>17.54</v>
      </c>
      <c r="H85">
        <f>PPCL_Spot!P85</f>
        <v>24.87</v>
      </c>
      <c r="I85">
        <f>Bawana_NG!P85</f>
        <v>99.62</v>
      </c>
      <c r="J85">
        <f>Bawana_RLNG!P85</f>
        <v>0</v>
      </c>
      <c r="K85">
        <f>Bawana_Spot!P85</f>
        <v>105</v>
      </c>
      <c r="L85">
        <f>TWOMCL!O85</f>
        <v>-0.30633951240552487</v>
      </c>
      <c r="M85">
        <f>EDWPCL!S85</f>
        <v>0</v>
      </c>
      <c r="N85">
        <f>'MSW BWN'!S85</f>
        <v>3.0738712000000001</v>
      </c>
      <c r="O85">
        <f>BRPL_ISGS_exbus!BB85</f>
        <v>1205.0992435553615</v>
      </c>
      <c r="P85" s="77">
        <v>59.073393665158363</v>
      </c>
      <c r="Q85" s="77">
        <v>38.29824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90.42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245.43000000000004</v>
      </c>
      <c r="AB85" s="117">
        <f>-STOA!N85</f>
        <v>0</v>
      </c>
      <c r="AC85">
        <f t="shared" si="3"/>
        <v>17.597610658435936</v>
      </c>
      <c r="AD85">
        <f t="shared" si="4"/>
        <v>1981.5154745086713</v>
      </c>
      <c r="AE85">
        <f>'IDT-1'!B85</f>
        <v>111</v>
      </c>
      <c r="AF85" s="26"/>
      <c r="AG85">
        <f t="shared" si="5"/>
        <v>2092.5154745086711</v>
      </c>
      <c r="AI85" s="75">
        <f>PXIL!H85</f>
        <v>0</v>
      </c>
      <c r="AJ85" s="75">
        <f>PXIL!N85</f>
        <v>0</v>
      </c>
      <c r="AK85" s="75">
        <f>RTM_IEX!H85</f>
        <v>100.54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10.454676258992807</v>
      </c>
      <c r="F86">
        <f>GT_Spot!P86</f>
        <v>0</v>
      </c>
      <c r="G86">
        <f>PPCL_NG!P86</f>
        <v>17.54</v>
      </c>
      <c r="H86">
        <f>PPCL_Spot!P86</f>
        <v>24.87</v>
      </c>
      <c r="I86">
        <f>Bawana_NG!P86</f>
        <v>99.62</v>
      </c>
      <c r="J86">
        <f>Bawana_RLNG!P86</f>
        <v>0</v>
      </c>
      <c r="K86">
        <f>Bawana_Spot!P86</f>
        <v>105</v>
      </c>
      <c r="L86">
        <f>TWOMCL!O86</f>
        <v>-0.30633951240552487</v>
      </c>
      <c r="M86">
        <f>EDWPCL!S86</f>
        <v>0</v>
      </c>
      <c r="N86">
        <f>'MSW BWN'!S86</f>
        <v>2.5855303999999997</v>
      </c>
      <c r="O86">
        <f>BRPL_ISGS_exbus!BB86</f>
        <v>1194.2895732209615</v>
      </c>
      <c r="P86" s="77">
        <v>59.073393665158363</v>
      </c>
      <c r="Q86" s="77">
        <v>38.29824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81.010000000000005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245.43000000000004</v>
      </c>
      <c r="AB86" s="117">
        <f>-STOA!N86</f>
        <v>0</v>
      </c>
      <c r="AC86">
        <f t="shared" si="3"/>
        <v>16.802812160453215</v>
      </c>
      <c r="AD86">
        <f t="shared" si="4"/>
        <v>1891.9922618722542</v>
      </c>
      <c r="AE86">
        <f>'IDT-1'!B86</f>
        <v>172</v>
      </c>
      <c r="AF86" s="26"/>
      <c r="AG86">
        <f t="shared" si="5"/>
        <v>2063.9922618722539</v>
      </c>
      <c r="AI86" s="75">
        <f>PXIL!H86</f>
        <v>0</v>
      </c>
      <c r="AJ86" s="75">
        <f>PXIL!N86</f>
        <v>0</v>
      </c>
      <c r="AK86" s="75">
        <f>RTM_IEX!H86</f>
        <v>30.93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15.233343117111829</v>
      </c>
      <c r="F87">
        <f>GT_Spot!P87</f>
        <v>0</v>
      </c>
      <c r="G87">
        <f>PPCL_NG!P87</f>
        <v>17.54</v>
      </c>
      <c r="H87">
        <f>PPCL_Spot!P87</f>
        <v>24.659555555555553</v>
      </c>
      <c r="I87">
        <f>Bawana_NG!P87</f>
        <v>99.62</v>
      </c>
      <c r="J87">
        <f>Bawana_RLNG!P87</f>
        <v>0</v>
      </c>
      <c r="K87">
        <f>Bawana_Spot!P87</f>
        <v>105</v>
      </c>
      <c r="L87">
        <f>TWOMCL!O87</f>
        <v>-0.30633951240552487</v>
      </c>
      <c r="M87">
        <f>EDWPCL!S87</f>
        <v>0</v>
      </c>
      <c r="N87">
        <f>'MSW BWN'!S87</f>
        <v>3.2026459999999997</v>
      </c>
      <c r="O87">
        <f>BRPL_ISGS_exbus!BB87</f>
        <v>1173.0045977225661</v>
      </c>
      <c r="P87" s="77">
        <v>59.073393665158363</v>
      </c>
      <c r="Q87" s="77">
        <v>38.29824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81.59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335.66000000000008</v>
      </c>
      <c r="AB87" s="117">
        <f>-STOA!N87</f>
        <v>0</v>
      </c>
      <c r="AC87">
        <f t="shared" si="3"/>
        <v>17.783575350587675</v>
      </c>
      <c r="AD87">
        <f t="shared" si="4"/>
        <v>2002.4618611973988</v>
      </c>
      <c r="AE87">
        <f>'IDT-1'!B87</f>
        <v>216.15600000000001</v>
      </c>
      <c r="AF87" s="26"/>
      <c r="AG87">
        <f t="shared" si="5"/>
        <v>2218.6178611973987</v>
      </c>
      <c r="AI87" s="75">
        <f>PXIL!H87</f>
        <v>0</v>
      </c>
      <c r="AJ87" s="75">
        <f>PXIL!N87</f>
        <v>0</v>
      </c>
      <c r="AK87" s="75">
        <f>RTM_IEX!H87</f>
        <v>67.67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15.233343117111829</v>
      </c>
      <c r="F88">
        <f>GT_Spot!P88</f>
        <v>0</v>
      </c>
      <c r="G88">
        <f>PPCL_NG!P88</f>
        <v>17.54</v>
      </c>
      <c r="H88">
        <f>PPCL_Spot!P88</f>
        <v>25.22</v>
      </c>
      <c r="I88">
        <f>Bawana_NG!P88</f>
        <v>99.62</v>
      </c>
      <c r="J88">
        <f>Bawana_RLNG!P88</f>
        <v>0</v>
      </c>
      <c r="K88">
        <f>Bawana_Spot!P88</f>
        <v>105</v>
      </c>
      <c r="L88">
        <f>TWOMCL!O88</f>
        <v>-0.30633951240552487</v>
      </c>
      <c r="M88">
        <f>EDWPCL!S88</f>
        <v>0</v>
      </c>
      <c r="N88">
        <f>'MSW BWN'!S88</f>
        <v>3.2193699999999996</v>
      </c>
      <c r="O88">
        <f>BRPL_ISGS_exbus!BB88</f>
        <v>1171.9236307769663</v>
      </c>
      <c r="P88" s="77">
        <v>59.073393665158363</v>
      </c>
      <c r="Q88" s="77">
        <v>38.29824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72.8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96.36</v>
      </c>
      <c r="Z88" s="75">
        <f>IEX!N88</f>
        <v>0</v>
      </c>
      <c r="AA88" s="117">
        <f>STOA!H88</f>
        <v>335.66000000000008</v>
      </c>
      <c r="AB88" s="117">
        <f>-STOA!N88</f>
        <v>0</v>
      </c>
      <c r="AC88">
        <f t="shared" si="3"/>
        <v>18.48164592377751</v>
      </c>
      <c r="AD88">
        <f t="shared" si="4"/>
        <v>2081.0899921230534</v>
      </c>
      <c r="AE88">
        <f>'IDT-1'!B88</f>
        <v>179.357</v>
      </c>
      <c r="AF88" s="26"/>
      <c r="AG88">
        <f t="shared" si="5"/>
        <v>2260.4469921230534</v>
      </c>
      <c r="AI88" s="75">
        <f>PXIL!H88</f>
        <v>0</v>
      </c>
      <c r="AJ88" s="75">
        <f>PXIL!N88</f>
        <v>0</v>
      </c>
      <c r="AK88" s="75">
        <f>RTM_IEX!H88</f>
        <v>59.93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15.233343117111829</v>
      </c>
      <c r="F89">
        <f>GT_Spot!P89</f>
        <v>0</v>
      </c>
      <c r="G89">
        <f>PPCL_NG!P89</f>
        <v>17.54</v>
      </c>
      <c r="H89">
        <f>PPCL_Spot!P89</f>
        <v>25.22</v>
      </c>
      <c r="I89">
        <f>Bawana_NG!P89</f>
        <v>99.62</v>
      </c>
      <c r="J89">
        <f>Bawana_RLNG!P89</f>
        <v>0</v>
      </c>
      <c r="K89">
        <f>Bawana_Spot!P89</f>
        <v>105</v>
      </c>
      <c r="L89">
        <f>TWOMCL!O89</f>
        <v>-0.30633951240552487</v>
      </c>
      <c r="M89">
        <f>EDWPCL!S89</f>
        <v>0</v>
      </c>
      <c r="N89">
        <f>'MSW BWN'!S89</f>
        <v>2.6089439999999997</v>
      </c>
      <c r="O89">
        <f>BRPL_ISGS_exbus!BB89</f>
        <v>1171.9985257961662</v>
      </c>
      <c r="P89" s="77">
        <v>59.073393665158363</v>
      </c>
      <c r="Q89" s="77">
        <v>38.29824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71.259999999999991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577.34</v>
      </c>
      <c r="AB89" s="117">
        <f>-STOA!N89</f>
        <v>0</v>
      </c>
      <c r="AC89">
        <f t="shared" si="3"/>
        <v>19.614597251146463</v>
      </c>
      <c r="AD89">
        <f t="shared" si="4"/>
        <v>2208.7015098148845</v>
      </c>
      <c r="AE89">
        <f>'IDT-1'!B89</f>
        <v>139.94399999999999</v>
      </c>
      <c r="AF89" s="26"/>
      <c r="AG89">
        <f t="shared" si="5"/>
        <v>2348.6455098148845</v>
      </c>
      <c r="AI89" s="75">
        <f>PXIL!H89</f>
        <v>0</v>
      </c>
      <c r="AJ89" s="75">
        <f>PXIL!N89</f>
        <v>0</v>
      </c>
      <c r="AK89" s="75">
        <f>RTM_IEX!H89</f>
        <v>45.43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15.233343117111829</v>
      </c>
      <c r="F90">
        <f>GT_Spot!P90</f>
        <v>0</v>
      </c>
      <c r="G90">
        <f>PPCL_NG!P90</f>
        <v>17.54</v>
      </c>
      <c r="H90">
        <f>PPCL_Spot!P90</f>
        <v>25.22</v>
      </c>
      <c r="I90">
        <f>Bawana_NG!P90</f>
        <v>99.62</v>
      </c>
      <c r="J90">
        <f>Bawana_RLNG!P90</f>
        <v>0</v>
      </c>
      <c r="K90">
        <f>Bawana_Spot!P90</f>
        <v>105</v>
      </c>
      <c r="L90">
        <f>TWOMCL!O90</f>
        <v>-0.30633951240552487</v>
      </c>
      <c r="M90">
        <f>EDWPCL!S90</f>
        <v>0</v>
      </c>
      <c r="N90">
        <f>'MSW BWN'!S90</f>
        <v>3.1541463999999997</v>
      </c>
      <c r="O90">
        <f>BRPL_ISGS_exbus!BB90</f>
        <v>1171.9985257961662</v>
      </c>
      <c r="P90" s="77">
        <v>59.073393665158363</v>
      </c>
      <c r="Q90" s="77">
        <v>38.29824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69.62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69.45</v>
      </c>
      <c r="Z90" s="75">
        <f>IEX!N90</f>
        <v>0</v>
      </c>
      <c r="AA90" s="117">
        <f>STOA!H90</f>
        <v>577.34</v>
      </c>
      <c r="AB90" s="117">
        <f>-STOA!N90</f>
        <v>0</v>
      </c>
      <c r="AC90">
        <f t="shared" si="3"/>
        <v>20.718075032266466</v>
      </c>
      <c r="AD90">
        <f t="shared" si="4"/>
        <v>2332.9932344337644</v>
      </c>
      <c r="AE90">
        <f>'IDT-1'!B90</f>
        <v>73.528000000000006</v>
      </c>
      <c r="AF90" s="26"/>
      <c r="AG90">
        <f t="shared" si="5"/>
        <v>2406.5212344337642</v>
      </c>
      <c r="AI90" s="75">
        <f>PXIL!H90</f>
        <v>0</v>
      </c>
      <c r="AJ90" s="75">
        <f>PXIL!N90</f>
        <v>0</v>
      </c>
      <c r="AK90" s="75">
        <f>RTM_IEX!H90</f>
        <v>102.47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15.233343117111829</v>
      </c>
      <c r="F91">
        <f>GT_Spot!P91</f>
        <v>0</v>
      </c>
      <c r="G91">
        <f>PPCL_NG!P91</f>
        <v>17.54</v>
      </c>
      <c r="H91">
        <f>PPCL_Spot!P91</f>
        <v>25.22</v>
      </c>
      <c r="I91">
        <f>Bawana_NG!P91</f>
        <v>99.62</v>
      </c>
      <c r="J91">
        <f>Bawana_RLNG!P91</f>
        <v>0</v>
      </c>
      <c r="K91">
        <f>Bawana_Spot!P91</f>
        <v>105</v>
      </c>
      <c r="L91">
        <f>TWOMCL!O91</f>
        <v>-0.30633951240552487</v>
      </c>
      <c r="M91">
        <f>EDWPCL!S91</f>
        <v>0</v>
      </c>
      <c r="N91">
        <f>'MSW BWN'!S91</f>
        <v>3.0989572000000001</v>
      </c>
      <c r="O91">
        <f>BRPL_ISGS_exbus!BB91</f>
        <v>1191.5044948081816</v>
      </c>
      <c r="P91" s="77">
        <v>59.073393665158363</v>
      </c>
      <c r="Q91" s="77">
        <v>38.29824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67.98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849.22</v>
      </c>
      <c r="AB91" s="117">
        <f>-STOA!N91</f>
        <v>0</v>
      </c>
      <c r="AC91">
        <f t="shared" si="3"/>
        <v>21.878751679922932</v>
      </c>
      <c r="AD91">
        <f t="shared" si="4"/>
        <v>2435.6033375981233</v>
      </c>
      <c r="AE91">
        <f>'IDT-1'!B91</f>
        <v>81.043000000000006</v>
      </c>
      <c r="AF91" s="26"/>
      <c r="AG91">
        <f t="shared" si="5"/>
        <v>2516.6463375981234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15.233343117111829</v>
      </c>
      <c r="F92">
        <f>GT_Spot!P92</f>
        <v>0</v>
      </c>
      <c r="G92">
        <f>PPCL_NG!P92</f>
        <v>17.54</v>
      </c>
      <c r="H92">
        <f>PPCL_Spot!P92</f>
        <v>25.22</v>
      </c>
      <c r="I92">
        <f>Bawana_NG!P92</f>
        <v>99.62</v>
      </c>
      <c r="J92">
        <f>Bawana_RLNG!P92</f>
        <v>0</v>
      </c>
      <c r="K92">
        <f>Bawana_Spot!P92</f>
        <v>105</v>
      </c>
      <c r="L92">
        <f>TWOMCL!O92</f>
        <v>-0.30633951240552487</v>
      </c>
      <c r="M92">
        <f>EDWPCL!S92</f>
        <v>0</v>
      </c>
      <c r="N92">
        <f>'MSW BWN'!S92</f>
        <v>2.8731831999999997</v>
      </c>
      <c r="O92">
        <f>BRPL_ISGS_exbus!BB92</f>
        <v>1191.5044948081816</v>
      </c>
      <c r="P92" s="77">
        <v>59.073393665158363</v>
      </c>
      <c r="Q92" s="77">
        <v>38.29824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66.73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849.22</v>
      </c>
      <c r="AB92" s="117">
        <f>-STOA!N92</f>
        <v>0</v>
      </c>
      <c r="AC92">
        <f t="shared" si="3"/>
        <v>22.702695083412205</v>
      </c>
      <c r="AD92">
        <f t="shared" si="4"/>
        <v>2556.5336201946343</v>
      </c>
      <c r="AE92">
        <f>'IDT-1'!B92</f>
        <v>20.137</v>
      </c>
      <c r="AF92" s="26"/>
      <c r="AG92">
        <f t="shared" si="5"/>
        <v>2576.6706201946345</v>
      </c>
      <c r="AI92" s="75">
        <f>PXIL!H92</f>
        <v>0</v>
      </c>
      <c r="AJ92" s="75">
        <f>PXIL!N92</f>
        <v>0</v>
      </c>
      <c r="AK92" s="75">
        <f>RTM_IEX!H92</f>
        <v>109.23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15.233343117111829</v>
      </c>
      <c r="F93">
        <f>GT_Spot!P93</f>
        <v>0</v>
      </c>
      <c r="G93">
        <f>PPCL_NG!P93</f>
        <v>17.54</v>
      </c>
      <c r="H93">
        <f>PPCL_Spot!P93</f>
        <v>25.22</v>
      </c>
      <c r="I93">
        <f>Bawana_NG!P93</f>
        <v>99.62</v>
      </c>
      <c r="J93">
        <f>Bawana_RLNG!P93</f>
        <v>0</v>
      </c>
      <c r="K93">
        <f>Bawana_Spot!P93</f>
        <v>105</v>
      </c>
      <c r="L93">
        <f>TWOMCL!O93</f>
        <v>-0.30633951240552487</v>
      </c>
      <c r="M93">
        <f>EDWPCL!S93</f>
        <v>0</v>
      </c>
      <c r="N93">
        <f>'MSW BWN'!S93</f>
        <v>2.9618203999999997</v>
      </c>
      <c r="O93">
        <f>BRPL_ISGS_exbus!BB93</f>
        <v>1188.7219177345814</v>
      </c>
      <c r="P93" s="77">
        <v>59.073393665158363</v>
      </c>
      <c r="Q93" s="77">
        <v>38.29824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74.63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75.92</v>
      </c>
      <c r="Z93" s="75">
        <f>IEX!N93</f>
        <v>0</v>
      </c>
      <c r="AA93" s="117">
        <f>STOA!H93</f>
        <v>849.22</v>
      </c>
      <c r="AB93" s="117">
        <f>-STOA!N93</f>
        <v>0</v>
      </c>
      <c r="AC93">
        <f t="shared" si="3"/>
        <v>22.838180412524519</v>
      </c>
      <c r="AD93">
        <f t="shared" si="4"/>
        <v>2571.7941949919214</v>
      </c>
      <c r="AE93">
        <f>'IDT-1'!B93</f>
        <v>0.41499999999999998</v>
      </c>
      <c r="AF93" s="26"/>
      <c r="AG93">
        <f t="shared" si="5"/>
        <v>2572.2091949919213</v>
      </c>
      <c r="AI93" s="75">
        <f>PXIL!H93</f>
        <v>0</v>
      </c>
      <c r="AJ93" s="75">
        <f>PXIL!N93</f>
        <v>0</v>
      </c>
      <c r="AK93" s="75">
        <f>RTM_IEX!H93</f>
        <v>43.5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15.233343117111829</v>
      </c>
      <c r="F94">
        <f>GT_Spot!P94</f>
        <v>0</v>
      </c>
      <c r="G94">
        <f>PPCL_NG!P94</f>
        <v>17.54</v>
      </c>
      <c r="H94">
        <f>PPCL_Spot!P94</f>
        <v>25.22</v>
      </c>
      <c r="I94">
        <f>Bawana_NG!P94</f>
        <v>99.62</v>
      </c>
      <c r="J94">
        <f>Bawana_RLNG!P94</f>
        <v>0</v>
      </c>
      <c r="K94">
        <f>Bawana_Spot!P94</f>
        <v>105</v>
      </c>
      <c r="L94">
        <f>TWOMCL!O94</f>
        <v>-0.30633951240552487</v>
      </c>
      <c r="M94">
        <f>EDWPCL!S94</f>
        <v>0</v>
      </c>
      <c r="N94">
        <f>'MSW BWN'!S94</f>
        <v>3.4200579999999996</v>
      </c>
      <c r="O94">
        <f>BRPL_ISGS_exbus!BB94</f>
        <v>1188.7219177345814</v>
      </c>
      <c r="P94" s="77">
        <v>59.073393665158363</v>
      </c>
      <c r="Q94" s="77">
        <v>38.29824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67.819999999999993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102.14</v>
      </c>
      <c r="Z94" s="75">
        <f>IEX!N94</f>
        <v>0</v>
      </c>
      <c r="AA94" s="117">
        <f>STOA!H94</f>
        <v>849.22</v>
      </c>
      <c r="AB94" s="117">
        <f>-STOA!N94</f>
        <v>0</v>
      </c>
      <c r="AC94">
        <f t="shared" si="3"/>
        <v>23.540404903404525</v>
      </c>
      <c r="AD94">
        <f t="shared" si="4"/>
        <v>2650.8902081010415</v>
      </c>
      <c r="AE94">
        <f>'IDT-1'!B94</f>
        <v>0</v>
      </c>
      <c r="AF94" s="26"/>
      <c r="AG94">
        <f t="shared" si="5"/>
        <v>2650.8902081010415</v>
      </c>
      <c r="AI94" s="75">
        <f>PXIL!H94</f>
        <v>0</v>
      </c>
      <c r="AJ94" s="75">
        <f>PXIL!N94</f>
        <v>0</v>
      </c>
      <c r="AK94" s="75">
        <f>RTM_IEX!H94</f>
        <v>103.43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15.673613149398298</v>
      </c>
      <c r="F95">
        <f>GT_Spot!P95</f>
        <v>0</v>
      </c>
      <c r="G95">
        <f>PPCL_NG!P95</f>
        <v>17.54</v>
      </c>
      <c r="H95">
        <f>PPCL_Spot!P95</f>
        <v>25.582811297944826</v>
      </c>
      <c r="I95">
        <f>Bawana_NG!P95</f>
        <v>99.62</v>
      </c>
      <c r="J95">
        <f>Bawana_RLNG!P95</f>
        <v>0</v>
      </c>
      <c r="K95">
        <f>Bawana_Spot!P95</f>
        <v>105</v>
      </c>
      <c r="L95">
        <f>TWOMCL!O95</f>
        <v>-0.30633951240552487</v>
      </c>
      <c r="M95">
        <f>EDWPCL!S95</f>
        <v>0</v>
      </c>
      <c r="N95">
        <f>'MSW BWN'!S95</f>
        <v>3.1875943999999992</v>
      </c>
      <c r="O95">
        <f>BRPL_ISGS_exbus!BB95</f>
        <v>1158.4644354710633</v>
      </c>
      <c r="P95" s="77">
        <v>59.073393665158363</v>
      </c>
      <c r="Q95" s="77">
        <v>38.29824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67.2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39.1</v>
      </c>
      <c r="Z95" s="75">
        <f>IEX!N95</f>
        <v>0</v>
      </c>
      <c r="AA95" s="117">
        <f>STOA!H95</f>
        <v>945.89</v>
      </c>
      <c r="AB95" s="117">
        <f>-STOA!N95</f>
        <v>0</v>
      </c>
      <c r="AC95">
        <f t="shared" si="3"/>
        <v>22.906128495511595</v>
      </c>
      <c r="AD95">
        <f t="shared" si="4"/>
        <v>2579.4476199756482</v>
      </c>
      <c r="AE95">
        <f>'IDT-1'!B95</f>
        <v>0</v>
      </c>
      <c r="AF95" s="26"/>
      <c r="AG95">
        <f t="shared" si="5"/>
        <v>2579.4476199756482</v>
      </c>
      <c r="AI95" s="75">
        <f>PXIL!H95</f>
        <v>0</v>
      </c>
      <c r="AJ95" s="75">
        <f>PXIL!N95</f>
        <v>0</v>
      </c>
      <c r="AK95" s="75">
        <f>RTM_IEX!H95</f>
        <v>28.03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15.673613149398298</v>
      </c>
      <c r="F96">
        <f>GT_Spot!P96</f>
        <v>0</v>
      </c>
      <c r="G96">
        <f>PPCL_NG!P96</f>
        <v>17.54</v>
      </c>
      <c r="H96">
        <f>PPCL_Spot!P96</f>
        <v>25.582811297944826</v>
      </c>
      <c r="I96">
        <f>Bawana_NG!P96</f>
        <v>99.62</v>
      </c>
      <c r="J96">
        <f>Bawana_RLNG!P96</f>
        <v>0</v>
      </c>
      <c r="K96">
        <f>Bawana_Spot!P96</f>
        <v>105</v>
      </c>
      <c r="L96">
        <f>TWOMCL!O96</f>
        <v>-0.30633951240552487</v>
      </c>
      <c r="M96">
        <f>EDWPCL!S96</f>
        <v>0</v>
      </c>
      <c r="N96">
        <f>'MSW BWN'!S96</f>
        <v>2.8263559999999996</v>
      </c>
      <c r="O96">
        <f>BRPL_ISGS_exbus!BB96</f>
        <v>1156.4315055998634</v>
      </c>
      <c r="P96" s="77">
        <v>59.073393665158363</v>
      </c>
      <c r="Q96" s="77">
        <v>38.29824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66.53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50.7</v>
      </c>
      <c r="Z96" s="75">
        <f>IEX!N96</f>
        <v>0</v>
      </c>
      <c r="AA96" s="117">
        <f>STOA!H96</f>
        <v>945.89</v>
      </c>
      <c r="AB96" s="117">
        <f>-STOA!N96</f>
        <v>0</v>
      </c>
      <c r="AC96">
        <f t="shared" si="3"/>
        <v>23.559755814725037</v>
      </c>
      <c r="AD96">
        <f t="shared" si="4"/>
        <v>2653.0698243852344</v>
      </c>
      <c r="AE96">
        <f>'IDT-1'!B96</f>
        <v>0</v>
      </c>
      <c r="AF96" s="26"/>
      <c r="AG96">
        <f t="shared" si="5"/>
        <v>2653.0698243852344</v>
      </c>
      <c r="AI96" s="75">
        <f>PXIL!H96</f>
        <v>0</v>
      </c>
      <c r="AJ96" s="75">
        <f>PXIL!N96</f>
        <v>0</v>
      </c>
      <c r="AK96" s="75">
        <f>RTM_IEX!H96</f>
        <v>93.77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15.673613149398298</v>
      </c>
      <c r="F97">
        <f>GT_Spot!P97</f>
        <v>0</v>
      </c>
      <c r="G97">
        <f>PPCL_NG!P97</f>
        <v>17.54</v>
      </c>
      <c r="H97">
        <f>PPCL_Spot!P97</f>
        <v>25.582811297944826</v>
      </c>
      <c r="I97">
        <f>Bawana_NG!P97</f>
        <v>99.62</v>
      </c>
      <c r="J97">
        <f>Bawana_RLNG!P97</f>
        <v>0</v>
      </c>
      <c r="K97">
        <f>Bawana_Spot!P97</f>
        <v>105</v>
      </c>
      <c r="L97">
        <f>TWOMCL!O97</f>
        <v>-0.30633951240552487</v>
      </c>
      <c r="M97">
        <f>EDWPCL!S97</f>
        <v>0</v>
      </c>
      <c r="N97">
        <f>'MSW BWN'!S97</f>
        <v>2.9066311999999996</v>
      </c>
      <c r="O97">
        <f>BRPL_ISGS_exbus!BB97</f>
        <v>1123.5482110835985</v>
      </c>
      <c r="P97" s="77">
        <v>59.073393665158363</v>
      </c>
      <c r="Q97" s="77">
        <v>38.29824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66.31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54.56</v>
      </c>
      <c r="Z97" s="75">
        <f>IEX!N97</f>
        <v>0</v>
      </c>
      <c r="AA97" s="117">
        <f>STOA!H97</f>
        <v>945.89</v>
      </c>
      <c r="AB97" s="117">
        <f>-STOA!N97</f>
        <v>0</v>
      </c>
      <c r="AC97">
        <f t="shared" si="3"/>
        <v>22.860745244741903</v>
      </c>
      <c r="AD97">
        <f t="shared" si="4"/>
        <v>2574.3358156389527</v>
      </c>
      <c r="AE97">
        <f>'IDT-1'!B97</f>
        <v>0</v>
      </c>
      <c r="AF97" s="26"/>
      <c r="AG97">
        <f t="shared" si="5"/>
        <v>2574.3358156389527</v>
      </c>
      <c r="AI97" s="75">
        <f>PXIL!H97</f>
        <v>0</v>
      </c>
      <c r="AJ97" s="75">
        <f>PXIL!N97</f>
        <v>0</v>
      </c>
      <c r="AK97" s="75">
        <f>RTM_IEX!H97</f>
        <v>43.5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15.673613149398298</v>
      </c>
      <c r="F98">
        <f>GT_Spot!P98</f>
        <v>0</v>
      </c>
      <c r="G98">
        <f>PPCL_NG!P98</f>
        <v>17.54</v>
      </c>
      <c r="H98">
        <f>PPCL_Spot!P98</f>
        <v>25.582811297944826</v>
      </c>
      <c r="I98">
        <f>Bawana_NG!P98</f>
        <v>99.62</v>
      </c>
      <c r="J98">
        <f>Bawana_RLNG!P98</f>
        <v>0</v>
      </c>
      <c r="K98">
        <f>Bawana_Spot!P98</f>
        <v>105</v>
      </c>
      <c r="L98">
        <f>TWOMCL!O98</f>
        <v>-0.30633951240552487</v>
      </c>
      <c r="M98">
        <f>EDWPCL!S98</f>
        <v>0</v>
      </c>
      <c r="N98">
        <f>'MSW BWN'!S98</f>
        <v>2.8664935999999996</v>
      </c>
      <c r="O98">
        <f>BRPL_ISGS_exbus!BB98</f>
        <v>1123.5482110835985</v>
      </c>
      <c r="P98" s="77">
        <v>59.073393665158363</v>
      </c>
      <c r="Q98" s="77">
        <v>38.29824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66.61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53.91</v>
      </c>
      <c r="Z98" s="75">
        <f>IEX!N98</f>
        <v>0</v>
      </c>
      <c r="AA98" s="117">
        <f>STOA!H98</f>
        <v>945.89</v>
      </c>
      <c r="AB98" s="117">
        <f>-STOA!N98</f>
        <v>0</v>
      </c>
      <c r="AC98">
        <f t="shared" si="3"/>
        <v>23.163552033861905</v>
      </c>
      <c r="AD98">
        <f t="shared" si="4"/>
        <v>2608.4428712498329</v>
      </c>
      <c r="AE98">
        <f>'IDT-1'!B98</f>
        <v>0</v>
      </c>
      <c r="AF98" s="26"/>
      <c r="AG98">
        <f t="shared" si="5"/>
        <v>2608.4428712498329</v>
      </c>
      <c r="AI98" s="75">
        <f>PXIL!H98</f>
        <v>0</v>
      </c>
      <c r="AJ98" s="75">
        <f>PXIL!N98</f>
        <v>0</v>
      </c>
      <c r="AK98" s="75">
        <f>RTM_IEX!H98</f>
        <v>78.3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0.35733763456349449</v>
      </c>
      <c r="F99">
        <f t="shared" si="6"/>
        <v>0</v>
      </c>
      <c r="G99">
        <f t="shared" si="6"/>
        <v>0.42095999999999945</v>
      </c>
      <c r="H99">
        <f t="shared" si="6"/>
        <v>0.61803178003390447</v>
      </c>
      <c r="I99">
        <f t="shared" si="6"/>
        <v>2.3908800076376111</v>
      </c>
      <c r="J99">
        <f t="shared" si="6"/>
        <v>0</v>
      </c>
      <c r="K99">
        <f t="shared" si="6"/>
        <v>2.50499820291641</v>
      </c>
      <c r="L99">
        <f t="shared" si="6"/>
        <v>-7.3521482977326061E-3</v>
      </c>
      <c r="M99">
        <f t="shared" si="6"/>
        <v>0</v>
      </c>
      <c r="N99">
        <f t="shared" si="6"/>
        <v>2.0980676099999995E-2</v>
      </c>
      <c r="O99">
        <f t="shared" si="6"/>
        <v>25.412527711801758</v>
      </c>
      <c r="P99" s="77">
        <f t="shared" si="6"/>
        <v>1.417761447963801</v>
      </c>
      <c r="Q99" s="77">
        <f t="shared" si="6"/>
        <v>0.91915776000000116</v>
      </c>
      <c r="R99" s="80">
        <f t="shared" si="6"/>
        <v>0.37964614898989912</v>
      </c>
      <c r="S99" s="80">
        <f t="shared" si="6"/>
        <v>0</v>
      </c>
      <c r="T99" s="78">
        <f t="shared" si="6"/>
        <v>2.59273</v>
      </c>
      <c r="U99" s="78">
        <f t="shared" si="6"/>
        <v>1.6983824999999997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0.19687750000000004</v>
      </c>
      <c r="Z99" s="75">
        <f t="shared" si="6"/>
        <v>0</v>
      </c>
      <c r="AA99" s="117">
        <f t="shared" si="6"/>
        <v>8.1883099999999978</v>
      </c>
      <c r="AB99" s="117">
        <f t="shared" si="6"/>
        <v>0</v>
      </c>
      <c r="AC99">
        <f t="shared" si="6"/>
        <v>0.4246567495632439</v>
      </c>
      <c r="AD99">
        <f t="shared" si="6"/>
        <v>46.44219497214592</v>
      </c>
      <c r="AE99">
        <f t="shared" si="6"/>
        <v>1.4593385000000001</v>
      </c>
      <c r="AG99">
        <f t="shared" si="6"/>
        <v>47.551533472145906</v>
      </c>
      <c r="AI99">
        <f t="shared" si="6"/>
        <v>0</v>
      </c>
      <c r="AJ99">
        <f t="shared" si="6"/>
        <v>0</v>
      </c>
      <c r="AK99">
        <f t="shared" si="6"/>
        <v>0.43187249999999999</v>
      </c>
      <c r="AL99">
        <f t="shared" si="6"/>
        <v>-0.67625000000000002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44689</v>
      </c>
      <c r="B1" s="219"/>
      <c r="C1" s="219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3"/>
      <c r="E2" s="213"/>
      <c r="F2" s="213"/>
      <c r="G2" s="213"/>
      <c r="H2" s="213"/>
      <c r="I2" s="213"/>
      <c r="J2" s="213"/>
      <c r="K2" s="213"/>
      <c r="L2" s="219"/>
      <c r="M2" s="219"/>
      <c r="N2" s="219"/>
      <c r="O2" s="219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GT_NG!Q3</f>
        <v>6.0805246649558029</v>
      </c>
      <c r="F3">
        <f>GT_Spot!Q3</f>
        <v>0</v>
      </c>
      <c r="G3">
        <f>PPCL_NG!Q3</f>
        <v>9.9600000000000009</v>
      </c>
      <c r="H3">
        <f>PPCL_Spot!Q3</f>
        <v>14.93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-0.3345999999999999</v>
      </c>
      <c r="O3">
        <f>BYPL_ISGS_exbus!BB3</f>
        <v>819.83324117536631</v>
      </c>
      <c r="P3" s="77">
        <v>34.163574660633486</v>
      </c>
      <c r="Q3" s="77">
        <v>22.148800000000001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123.9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137.41</v>
      </c>
      <c r="Z3" s="75">
        <f>IEX!O3</f>
        <v>0</v>
      </c>
      <c r="AA3" s="117">
        <f>STOA!I3</f>
        <v>84.17</v>
      </c>
      <c r="AB3" s="117">
        <f>-STOA!O3</f>
        <v>0</v>
      </c>
      <c r="AC3">
        <f>SUMIF(B3:AB3,"&gt;0")*$AC$2-SUMIF(B3:AB3,"&lt;0")*($AC$2/(1-$AC$2))+SUMIF(AI3:AR3,"&gt;0")*$AC$2-SUMIF(AI3:AR3,"&lt;0")*($AC$2/(1-$AC$2))</f>
        <v>13.685797061428591</v>
      </c>
      <c r="AD3">
        <f>SUM(B3:AB3,AI3:AR3)-AC3</f>
        <v>1219.4257434395274</v>
      </c>
      <c r="AE3">
        <f>'IDT-1'!C3</f>
        <v>24.37</v>
      </c>
      <c r="AF3" s="26"/>
      <c r="AG3">
        <f>SUM(AD3:AF3)</f>
        <v>1243.7957434395273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-160</v>
      </c>
      <c r="AM3" s="75">
        <f>RTM_PXI!I3</f>
        <v>0</v>
      </c>
      <c r="AN3" s="75">
        <f>RTM_PXI!O3</f>
        <v>0</v>
      </c>
      <c r="AO3" s="192">
        <f>GDAM_IEX!I3</f>
        <v>90.93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6.0805246649558029</v>
      </c>
      <c r="F4">
        <f>GT_Spot!Q4</f>
        <v>0</v>
      </c>
      <c r="G4">
        <f>PPCL_NG!Q4</f>
        <v>9.9600000000000009</v>
      </c>
      <c r="H4">
        <f>PPCL_Spot!Q4</f>
        <v>14.93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-0.3345999999999999</v>
      </c>
      <c r="O4">
        <f>BYPL_ISGS_exbus!BB4</f>
        <v>823.79941163894978</v>
      </c>
      <c r="P4" s="77">
        <v>34.163574660633486</v>
      </c>
      <c r="Q4" s="77">
        <v>22.148800000000001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123.74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122.16</v>
      </c>
      <c r="Z4" s="75">
        <f>IEX!O4</f>
        <v>0</v>
      </c>
      <c r="AA4" s="117">
        <f>STOA!I4</f>
        <v>84.17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13.386799448675193</v>
      </c>
      <c r="AD4">
        <f t="shared" ref="AD4:AD67" si="1">SUM(B4:AB4,AI4:AR4)-AC4</f>
        <v>1215.880911515864</v>
      </c>
      <c r="AE4">
        <f>'IDT-1'!C4</f>
        <v>24.513999999999999</v>
      </c>
      <c r="AF4" s="26"/>
      <c r="AG4">
        <f t="shared" ref="AG4:AG67" si="2">SUM(AD4:AF4)</f>
        <v>1240.3949115158639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-145</v>
      </c>
      <c r="AM4" s="75">
        <f>RTM_PXI!I4</f>
        <v>0</v>
      </c>
      <c r="AN4" s="75">
        <f>RTM_PXI!O4</f>
        <v>0</v>
      </c>
      <c r="AO4" s="192">
        <f>GDAM_IEX!I4</f>
        <v>83.53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6.0805246649558029</v>
      </c>
      <c r="F5">
        <f>GT_Spot!Q5</f>
        <v>0</v>
      </c>
      <c r="G5">
        <f>PPCL_NG!Q5</f>
        <v>9.9600000000000009</v>
      </c>
      <c r="H5">
        <f>PPCL_Spot!Q5</f>
        <v>14.93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-0.21605599999999997</v>
      </c>
      <c r="O5">
        <f>BYPL_ISGS_exbus!BB5</f>
        <v>815.76839239494973</v>
      </c>
      <c r="P5" s="77">
        <v>34.163574660633486</v>
      </c>
      <c r="Q5" s="77">
        <v>22.148800000000001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110.81</v>
      </c>
      <c r="Z5" s="75">
        <f>IEX!O5</f>
        <v>0</v>
      </c>
      <c r="AA5" s="117">
        <f>STOA!I5</f>
        <v>84.17</v>
      </c>
      <c r="AB5" s="117">
        <f>-STOA!O5</f>
        <v>0</v>
      </c>
      <c r="AC5">
        <f t="shared" si="0"/>
        <v>12.910950117746072</v>
      </c>
      <c r="AD5">
        <f t="shared" si="1"/>
        <v>1192.6542856027932</v>
      </c>
      <c r="AE5">
        <f>'IDT-1'!C5</f>
        <v>26.154</v>
      </c>
      <c r="AF5" s="26"/>
      <c r="AG5">
        <f t="shared" si="2"/>
        <v>1218.8082856027931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-130</v>
      </c>
      <c r="AM5" s="75">
        <f>RTM_PXI!I5</f>
        <v>0</v>
      </c>
      <c r="AN5" s="75">
        <f>RTM_PXI!O5</f>
        <v>0</v>
      </c>
      <c r="AO5" s="192">
        <f>GDAM_IEX!I5</f>
        <v>62.38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14.93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-0.16060799999999997</v>
      </c>
      <c r="O6">
        <f>BYPL_ISGS_exbus!BB6</f>
        <v>810.02494871294971</v>
      </c>
      <c r="P6" s="77">
        <v>34.163574660633486</v>
      </c>
      <c r="Q6" s="77">
        <v>22.148800000000001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125.33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91.83</v>
      </c>
      <c r="Z6" s="75">
        <f>IEX!O6</f>
        <v>0</v>
      </c>
      <c r="AA6" s="117">
        <f>STOA!I6</f>
        <v>84.17</v>
      </c>
      <c r="AB6" s="117">
        <f>-STOA!O6</f>
        <v>0</v>
      </c>
      <c r="AC6">
        <f t="shared" si="0"/>
        <v>12.453855626096692</v>
      </c>
      <c r="AD6">
        <f t="shared" si="1"/>
        <v>1171.4133844124424</v>
      </c>
      <c r="AE6">
        <f>'IDT-1'!C6</f>
        <v>29.161000000000001</v>
      </c>
      <c r="AF6" s="26"/>
      <c r="AG6">
        <f t="shared" si="2"/>
        <v>1200.5743844124424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-115</v>
      </c>
      <c r="AM6" s="75">
        <f>RTM_PXI!I6</f>
        <v>0</v>
      </c>
      <c r="AN6" s="75">
        <f>RTM_PXI!O6</f>
        <v>0</v>
      </c>
      <c r="AO6" s="192">
        <f>GDAM_IEX!I6</f>
        <v>50.47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14.531596878777886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-0.15104799999999996</v>
      </c>
      <c r="O7">
        <f>BYPL_ISGS_exbus!BB7</f>
        <v>808.50294722856893</v>
      </c>
      <c r="P7" s="77">
        <v>34.163574660633486</v>
      </c>
      <c r="Q7" s="77">
        <v>22.148800000000001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125.38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64.11</v>
      </c>
      <c r="Z7" s="75">
        <f>IEX!O7</f>
        <v>0</v>
      </c>
      <c r="AA7" s="117">
        <f>STOA!I7</f>
        <v>84.17</v>
      </c>
      <c r="AB7" s="117">
        <f>-STOA!O7</f>
        <v>0</v>
      </c>
      <c r="AC7">
        <f t="shared" si="0"/>
        <v>11.985519190668272</v>
      </c>
      <c r="AD7">
        <f t="shared" si="1"/>
        <v>1118.6808762422677</v>
      </c>
      <c r="AE7">
        <f>'IDT-1'!C7</f>
        <v>37.078000000000003</v>
      </c>
      <c r="AF7" s="26"/>
      <c r="AG7">
        <f t="shared" si="2"/>
        <v>1155.7588762422677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-115</v>
      </c>
      <c r="AM7" s="75">
        <f>RTM_PXI!I7</f>
        <v>0</v>
      </c>
      <c r="AN7" s="75">
        <f>RTM_PXI!O7</f>
        <v>0</v>
      </c>
      <c r="AO7" s="192">
        <f>GDAM_IEX!I7</f>
        <v>26.85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7.0927086221236486</v>
      </c>
      <c r="F8">
        <f>GT_Spot!Q8</f>
        <v>0</v>
      </c>
      <c r="G8">
        <f>PPCL_NG!Q8</f>
        <v>9.9600000000000009</v>
      </c>
      <c r="H8">
        <f>PPCL_Spot!Q8</f>
        <v>14.93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-0.15104799999999996</v>
      </c>
      <c r="O8">
        <f>BYPL_ISGS_exbus!BB8</f>
        <v>808.50294722856893</v>
      </c>
      <c r="P8" s="77">
        <v>34.163574660633486</v>
      </c>
      <c r="Q8" s="77">
        <v>22.148800000000001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125.31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9.73</v>
      </c>
      <c r="Z8" s="75">
        <f>IEX!O8</f>
        <v>0</v>
      </c>
      <c r="AA8" s="117">
        <f>STOA!I8</f>
        <v>84.17</v>
      </c>
      <c r="AB8" s="117">
        <f>-STOA!O8</f>
        <v>0</v>
      </c>
      <c r="AC8">
        <f t="shared" si="0"/>
        <v>10.830363343237362</v>
      </c>
      <c r="AD8">
        <f t="shared" si="1"/>
        <v>1099.0566191680887</v>
      </c>
      <c r="AE8">
        <f>'IDT-1'!C8</f>
        <v>45.613</v>
      </c>
      <c r="AF8" s="26"/>
      <c r="AG8">
        <f t="shared" si="2"/>
        <v>1144.6696191680887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4.1100000000000003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7.0927086221236486</v>
      </c>
      <c r="F9">
        <f>GT_Spot!Q9</f>
        <v>0</v>
      </c>
      <c r="G9">
        <f>PPCL_NG!Q9</f>
        <v>9.9600000000000009</v>
      </c>
      <c r="H9">
        <f>PPCL_Spot!Q9</f>
        <v>14.93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-0.14722399999999997</v>
      </c>
      <c r="O9">
        <f>BYPL_ISGS_exbus!BB9</f>
        <v>808.97549238456895</v>
      </c>
      <c r="P9" s="77">
        <v>34.163574660633486</v>
      </c>
      <c r="Q9" s="77">
        <v>22.148800000000001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125.12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84.17</v>
      </c>
      <c r="AB9" s="117">
        <f>-STOA!O9</f>
        <v>0</v>
      </c>
      <c r="AC9">
        <f t="shared" si="0"/>
        <v>11.154930166760286</v>
      </c>
      <c r="AD9">
        <f t="shared" si="1"/>
        <v>1035.1784215005657</v>
      </c>
      <c r="AE9">
        <f>'IDT-1'!C9</f>
        <v>51.898000000000003</v>
      </c>
      <c r="AF9" s="26"/>
      <c r="AG9">
        <f t="shared" si="2"/>
        <v>1087.0764215005656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7.0927086221236486</v>
      </c>
      <c r="F10">
        <f>GT_Spot!Q10</f>
        <v>0</v>
      </c>
      <c r="G10">
        <f>PPCL_NG!Q10</f>
        <v>9.9600000000000009</v>
      </c>
      <c r="H10">
        <f>PPCL_Spot!Q10</f>
        <v>14.93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-0.15582799999999997</v>
      </c>
      <c r="O10">
        <f>BYPL_ISGS_exbus!BB10</f>
        <v>808.97549238456895</v>
      </c>
      <c r="P10" s="77">
        <v>34.163574660633486</v>
      </c>
      <c r="Q10" s="77">
        <v>22.148800000000001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124.94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84.17</v>
      </c>
      <c r="AB10" s="117">
        <f>-STOA!O10</f>
        <v>0</v>
      </c>
      <c r="AC10">
        <f t="shared" si="0"/>
        <v>10.620734902837766</v>
      </c>
      <c r="AD10">
        <f t="shared" si="1"/>
        <v>1095.5240127644884</v>
      </c>
      <c r="AE10">
        <f>'IDT-1'!C10</f>
        <v>15</v>
      </c>
      <c r="AF10" s="26"/>
      <c r="AG10">
        <f t="shared" si="2"/>
        <v>1110.5240127644884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7.0927086221236486</v>
      </c>
      <c r="F11">
        <f>GT_Spot!Q11</f>
        <v>0</v>
      </c>
      <c r="G11">
        <f>PPCL_NG!Q11</f>
        <v>9.9600000000000009</v>
      </c>
      <c r="H11">
        <f>PPCL_Spot!Q11</f>
        <v>14.93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-0.21127599999999994</v>
      </c>
      <c r="O11">
        <f>BYPL_ISGS_exbus!BB11</f>
        <v>805.00670225256897</v>
      </c>
      <c r="P11" s="77">
        <v>34.163574660633486</v>
      </c>
      <c r="Q11" s="77">
        <v>22.148800000000001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124.97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84.17</v>
      </c>
      <c r="AB11" s="117">
        <f>-STOA!O11</f>
        <v>0</v>
      </c>
      <c r="AC11">
        <f t="shared" si="0"/>
        <v>10.568809569046625</v>
      </c>
      <c r="AD11">
        <f t="shared" si="1"/>
        <v>1093.5816999662795</v>
      </c>
      <c r="AE11">
        <f>'IDT-1'!C11</f>
        <v>7.5</v>
      </c>
      <c r="AF11" s="26"/>
      <c r="AG11">
        <f t="shared" si="2"/>
        <v>1101.0816999662795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7.0927086221236486</v>
      </c>
      <c r="F12">
        <f>GT_Spot!Q12</f>
        <v>0</v>
      </c>
      <c r="G12">
        <f>PPCL_NG!Q12</f>
        <v>9.9600000000000009</v>
      </c>
      <c r="H12">
        <f>PPCL_Spot!Q12</f>
        <v>14.93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-0.24760399999999996</v>
      </c>
      <c r="O12">
        <f>BYPL_ISGS_exbus!BB12</f>
        <v>793.88104852098536</v>
      </c>
      <c r="P12" s="77">
        <v>34.163574660633486</v>
      </c>
      <c r="Q12" s="77">
        <v>22.148800000000001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84.17</v>
      </c>
      <c r="AB12" s="117">
        <f>-STOA!O12</f>
        <v>0</v>
      </c>
      <c r="AC12">
        <f t="shared" si="0"/>
        <v>10.561063616047269</v>
      </c>
      <c r="AD12">
        <f t="shared" si="1"/>
        <v>1072.5474641876954</v>
      </c>
      <c r="AE12">
        <f>'IDT-1'!C12</f>
        <v>0</v>
      </c>
      <c r="AF12" s="26"/>
      <c r="AG12">
        <f t="shared" si="2"/>
        <v>1072.5474641876954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7.0927086221236486</v>
      </c>
      <c r="F13">
        <f>GT_Spot!Q13</f>
        <v>0</v>
      </c>
      <c r="G13">
        <f>PPCL_NG!Q13</f>
        <v>9.9600000000000009</v>
      </c>
      <c r="H13">
        <f>PPCL_Spot!Q13</f>
        <v>15.266785939802149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-0.24760399999999996</v>
      </c>
      <c r="O13">
        <f>BYPL_ISGS_exbus!BB13</f>
        <v>793.88104852098536</v>
      </c>
      <c r="P13" s="77">
        <v>34.163574660633486</v>
      </c>
      <c r="Q13" s="77">
        <v>22.148800000000001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124.72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</v>
      </c>
      <c r="AA13" s="117">
        <f>STOA!I13</f>
        <v>84.17</v>
      </c>
      <c r="AB13" s="117">
        <f>-STOA!O13</f>
        <v>0</v>
      </c>
      <c r="AC13">
        <f t="shared" si="0"/>
        <v>10.756090137805826</v>
      </c>
      <c r="AD13">
        <f t="shared" si="1"/>
        <v>1050.3192236057389</v>
      </c>
      <c r="AE13">
        <f>'IDT-1'!C13</f>
        <v>0</v>
      </c>
      <c r="AF13" s="26"/>
      <c r="AG13">
        <f t="shared" si="2"/>
        <v>1050.3192236057389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7.0927086221236486</v>
      </c>
      <c r="F14">
        <f>GT_Spot!Q14</f>
        <v>0</v>
      </c>
      <c r="G14">
        <f>PPCL_NG!Q14</f>
        <v>9.9600000000000009</v>
      </c>
      <c r="H14">
        <f>PPCL_Spot!Q14</f>
        <v>14.73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-0.24282399999999996</v>
      </c>
      <c r="O14">
        <f>BYPL_ISGS_exbus!BB14</f>
        <v>795.74127314698546</v>
      </c>
      <c r="P14" s="77">
        <v>34.163574660633486</v>
      </c>
      <c r="Q14" s="77">
        <v>22.148800000000001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127.05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-40</v>
      </c>
      <c r="AA14" s="117">
        <f>STOA!I14</f>
        <v>84.17</v>
      </c>
      <c r="AB14" s="117">
        <f>-STOA!O14</f>
        <v>0</v>
      </c>
      <c r="AC14">
        <f t="shared" si="0"/>
        <v>10.965760511238718</v>
      </c>
      <c r="AD14">
        <f t="shared" si="1"/>
        <v>1033.7677719185042</v>
      </c>
      <c r="AE14">
        <f>'IDT-1'!C14</f>
        <v>0</v>
      </c>
      <c r="AF14" s="26"/>
      <c r="AG14">
        <f t="shared" si="2"/>
        <v>1033.7677719185042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7.0927086221236486</v>
      </c>
      <c r="F15">
        <f>GT_Spot!Q15</f>
        <v>0</v>
      </c>
      <c r="G15">
        <f>PPCL_NG!Q15</f>
        <v>9.9600000000000009</v>
      </c>
      <c r="H15">
        <f>PPCL_Spot!Q15</f>
        <v>15.428392875742109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-0.25238399999999994</v>
      </c>
      <c r="O15">
        <f>BYPL_ISGS_exbus!BB15</f>
        <v>797.69967918698546</v>
      </c>
      <c r="P15" s="77">
        <v>34.163574660633486</v>
      </c>
      <c r="Q15" s="77">
        <v>22.148800000000001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127.02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-55</v>
      </c>
      <c r="AA15" s="117">
        <f>STOA!I15</f>
        <v>84.17</v>
      </c>
      <c r="AB15" s="117">
        <f>-STOA!O15</f>
        <v>0</v>
      </c>
      <c r="AC15">
        <f t="shared" si="0"/>
        <v>11.432867592706126</v>
      </c>
      <c r="AD15">
        <f t="shared" si="1"/>
        <v>985.91790375277878</v>
      </c>
      <c r="AE15">
        <f>'IDT-1'!C15</f>
        <v>0</v>
      </c>
      <c r="AF15" s="26"/>
      <c r="AG15">
        <f t="shared" si="2"/>
        <v>985.91790375277878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-95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7.0927086221236486</v>
      </c>
      <c r="F16">
        <f>GT_Spot!Q16</f>
        <v>0</v>
      </c>
      <c r="G16">
        <f>PPCL_NG!Q16</f>
        <v>9.9600000000000009</v>
      </c>
      <c r="H16">
        <f>PPCL_Spot!Q16</f>
        <v>15.428392875742109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-0.25716399999999995</v>
      </c>
      <c r="O16">
        <f>BYPL_ISGS_exbus!BB16</f>
        <v>797.69967918698546</v>
      </c>
      <c r="P16" s="77">
        <v>34.163574660633486</v>
      </c>
      <c r="Q16" s="77">
        <v>22.148800000000001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-70</v>
      </c>
      <c r="AA16" s="117">
        <f>STOA!I16</f>
        <v>84.17</v>
      </c>
      <c r="AB16" s="117">
        <f>-STOA!O16</f>
        <v>0</v>
      </c>
      <c r="AC16">
        <f t="shared" si="0"/>
        <v>11.370587137500316</v>
      </c>
      <c r="AD16">
        <f t="shared" si="1"/>
        <v>992.95540420798454</v>
      </c>
      <c r="AE16">
        <f>'IDT-1'!C16</f>
        <v>0</v>
      </c>
      <c r="AF16" s="26"/>
      <c r="AG16">
        <f t="shared" si="2"/>
        <v>992.95540420798454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7.0927086221236486</v>
      </c>
      <c r="F17">
        <f>GT_Spot!Q17</f>
        <v>0</v>
      </c>
      <c r="G17">
        <f>PPCL_NG!Q17</f>
        <v>9.9600000000000009</v>
      </c>
      <c r="H17">
        <f>PPCL_Spot!Q17</f>
        <v>15.428392875742109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-0.28010799999999991</v>
      </c>
      <c r="O17">
        <f>BYPL_ISGS_exbus!BB17</f>
        <v>797.46867329898555</v>
      </c>
      <c r="P17" s="77">
        <v>34.163574660633486</v>
      </c>
      <c r="Q17" s="77">
        <v>22.148800000000001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84.17</v>
      </c>
      <c r="AB17" s="117">
        <f>-STOA!O17</f>
        <v>0</v>
      </c>
      <c r="AC17">
        <f t="shared" si="0"/>
        <v>11.373842240488177</v>
      </c>
      <c r="AD17">
        <f t="shared" si="1"/>
        <v>989.25819921699679</v>
      </c>
      <c r="AE17">
        <f>'IDT-1'!C17</f>
        <v>0</v>
      </c>
      <c r="AF17" s="26"/>
      <c r="AG17">
        <f t="shared" si="2"/>
        <v>989.25819921699679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7.0927086221236486</v>
      </c>
      <c r="F18">
        <f>GT_Spot!Q18</f>
        <v>0</v>
      </c>
      <c r="G18">
        <f>PPCL_NG!Q18</f>
        <v>9.9600000000000009</v>
      </c>
      <c r="H18">
        <f>PPCL_Spot!Q18</f>
        <v>15.428392875742109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-0.25238399999999994</v>
      </c>
      <c r="O18">
        <f>BYPL_ISGS_exbus!BB18</f>
        <v>797.46867329898555</v>
      </c>
      <c r="P18" s="77">
        <v>34.163574660633486</v>
      </c>
      <c r="Q18" s="77">
        <v>22.148800000000001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-105</v>
      </c>
      <c r="AA18" s="117">
        <f>STOA!I18</f>
        <v>84.17</v>
      </c>
      <c r="AB18" s="117">
        <f>-STOA!O18</f>
        <v>0</v>
      </c>
      <c r="AC18">
        <f t="shared" si="0"/>
        <v>11.496921888591483</v>
      </c>
      <c r="AD18">
        <f t="shared" si="1"/>
        <v>975.05284356889342</v>
      </c>
      <c r="AE18">
        <f>'IDT-1'!C18</f>
        <v>0</v>
      </c>
      <c r="AF18" s="26"/>
      <c r="AG18">
        <f t="shared" si="2"/>
        <v>975.05284356889342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7.0927086221236486</v>
      </c>
      <c r="F19">
        <f>GT_Spot!Q19</f>
        <v>0</v>
      </c>
      <c r="G19">
        <f>PPCL_NG!Q19</f>
        <v>9.9600000000000009</v>
      </c>
      <c r="H19">
        <f>PPCL_Spot!Q19</f>
        <v>15.428392875742109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-0.27054799999999996</v>
      </c>
      <c r="O19">
        <f>BYPL_ISGS_exbus!BB19</f>
        <v>802.53442161298551</v>
      </c>
      <c r="P19" s="77">
        <v>34.163574660633486</v>
      </c>
      <c r="Q19" s="77">
        <v>22.148800000000001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125.1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-135</v>
      </c>
      <c r="AA19" s="117">
        <f>STOA!I19</f>
        <v>84.17</v>
      </c>
      <c r="AB19" s="117">
        <f>-STOA!O19</f>
        <v>0</v>
      </c>
      <c r="AC19">
        <f t="shared" si="0"/>
        <v>11.813803689251053</v>
      </c>
      <c r="AD19">
        <f t="shared" si="1"/>
        <v>948.43354608223365</v>
      </c>
      <c r="AE19">
        <f>'IDT-1'!C19</f>
        <v>0</v>
      </c>
      <c r="AF19" s="26"/>
      <c r="AG19">
        <f t="shared" si="2"/>
        <v>948.43354608223365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7.0927086221236486</v>
      </c>
      <c r="F20">
        <f>GT_Spot!Q20</f>
        <v>0</v>
      </c>
      <c r="G20">
        <f>PPCL_NG!Q20</f>
        <v>9.9600000000000009</v>
      </c>
      <c r="H20">
        <f>PPCL_Spot!Q20</f>
        <v>15.428392875742109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-0.28010799999999991</v>
      </c>
      <c r="O20">
        <f>BYPL_ISGS_exbus!BB20</f>
        <v>801.46103082098534</v>
      </c>
      <c r="P20" s="77">
        <v>34.163574660633486</v>
      </c>
      <c r="Q20" s="77">
        <v>22.148800000000001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123.08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-140</v>
      </c>
      <c r="AA20" s="117">
        <f>STOA!I20</f>
        <v>84.17</v>
      </c>
      <c r="AB20" s="117">
        <f>-STOA!O20</f>
        <v>0</v>
      </c>
      <c r="AC20">
        <f t="shared" si="0"/>
        <v>11.919838638013493</v>
      </c>
      <c r="AD20">
        <f t="shared" si="1"/>
        <v>930.22456034147115</v>
      </c>
      <c r="AE20">
        <f>'IDT-1'!C20</f>
        <v>0</v>
      </c>
      <c r="AF20" s="26"/>
      <c r="AG20">
        <f t="shared" si="2"/>
        <v>930.22456034147115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7.0927086221236486</v>
      </c>
      <c r="F21">
        <f>GT_Spot!Q21</f>
        <v>0</v>
      </c>
      <c r="G21">
        <f>PPCL_NG!Q21</f>
        <v>9.9600000000000009</v>
      </c>
      <c r="H21">
        <f>PPCL_Spot!Q21</f>
        <v>15.428392875742109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-0.25238399999999994</v>
      </c>
      <c r="O21">
        <f>BYPL_ISGS_exbus!BB21</f>
        <v>802.99958743209652</v>
      </c>
      <c r="P21" s="77">
        <v>34.163574660633486</v>
      </c>
      <c r="Q21" s="77">
        <v>22.148800000000001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122.31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-155</v>
      </c>
      <c r="AA21" s="117">
        <f>STOA!I21</f>
        <v>84.17</v>
      </c>
      <c r="AB21" s="117">
        <f>-STOA!O21</f>
        <v>0</v>
      </c>
      <c r="AC21">
        <f t="shared" si="0"/>
        <v>12.325871537482636</v>
      </c>
      <c r="AD21">
        <f t="shared" si="1"/>
        <v>885.61480805311317</v>
      </c>
      <c r="AE21">
        <f>'IDT-1'!C21</f>
        <v>0</v>
      </c>
      <c r="AF21" s="26"/>
      <c r="AG21">
        <f t="shared" si="2"/>
        <v>885.61480805311317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7.0927086221236486</v>
      </c>
      <c r="F22">
        <f>GT_Spot!Q22</f>
        <v>0</v>
      </c>
      <c r="G22">
        <f>PPCL_NG!Q22</f>
        <v>9.9600000000000009</v>
      </c>
      <c r="H22">
        <f>PPCL_Spot!Q22</f>
        <v>15.428392875742109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-0.23899999999999996</v>
      </c>
      <c r="O22">
        <f>BYPL_ISGS_exbus!BB22</f>
        <v>802.41050806701719</v>
      </c>
      <c r="P22" s="77">
        <v>34.163574660633486</v>
      </c>
      <c r="Q22" s="77">
        <v>22.148800000000001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122.11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-165</v>
      </c>
      <c r="AA22" s="117">
        <f>STOA!I22</f>
        <v>84.17</v>
      </c>
      <c r="AB22" s="117">
        <f>-STOA!O22</f>
        <v>0</v>
      </c>
      <c r="AC22">
        <f t="shared" si="0"/>
        <v>12.008074350934343</v>
      </c>
      <c r="AD22">
        <f t="shared" si="1"/>
        <v>920.15690987458208</v>
      </c>
      <c r="AE22">
        <f>'IDT-1'!C22</f>
        <v>0</v>
      </c>
      <c r="AF22" s="26"/>
      <c r="AG22">
        <f t="shared" si="2"/>
        <v>920.15690987458208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7.0927086221236486</v>
      </c>
      <c r="F23">
        <f>GT_Spot!Q23</f>
        <v>0</v>
      </c>
      <c r="G23">
        <f>PPCL_NG!Q23</f>
        <v>9.9600000000000009</v>
      </c>
      <c r="H23">
        <f>PPCL_Spot!Q23</f>
        <v>15.428392875742109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-0.22465999999999994</v>
      </c>
      <c r="O23">
        <f>BYPL_ISGS_exbus!BB23</f>
        <v>805.94093513501718</v>
      </c>
      <c r="P23" s="77">
        <v>34.163574660633486</v>
      </c>
      <c r="Q23" s="77">
        <v>22.148800000000001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122.00999999999999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-175</v>
      </c>
      <c r="AA23" s="117">
        <f>STOA!I23</f>
        <v>84.17</v>
      </c>
      <c r="AB23" s="117">
        <f>-STOA!O23</f>
        <v>0</v>
      </c>
      <c r="AC23">
        <f t="shared" si="0"/>
        <v>12.126916072006029</v>
      </c>
      <c r="AD23">
        <f t="shared" si="1"/>
        <v>913.48283522151053</v>
      </c>
      <c r="AE23">
        <f>'IDT-1'!C23</f>
        <v>0</v>
      </c>
      <c r="AF23" s="26"/>
      <c r="AG23">
        <f t="shared" si="2"/>
        <v>913.48283522151053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7.0927086221236486</v>
      </c>
      <c r="F24">
        <f>GT_Spot!Q24</f>
        <v>0</v>
      </c>
      <c r="G24">
        <f>PPCL_NG!Q24</f>
        <v>9.9600000000000009</v>
      </c>
      <c r="H24">
        <f>PPCL_Spot!Q24</f>
        <v>15.428392875742109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-0.21605599999999997</v>
      </c>
      <c r="O24">
        <f>BYPL_ISGS_exbus!BB24</f>
        <v>805.94093513501718</v>
      </c>
      <c r="P24" s="77">
        <v>34.163574660633486</v>
      </c>
      <c r="Q24" s="77">
        <v>22.148800000000001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121.44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-190</v>
      </c>
      <c r="AA24" s="117">
        <f>STOA!I24</f>
        <v>84.17</v>
      </c>
      <c r="AB24" s="117">
        <f>-STOA!O24</f>
        <v>0</v>
      </c>
      <c r="AC24">
        <f t="shared" si="0"/>
        <v>12.166214322207805</v>
      </c>
      <c r="AD24">
        <f t="shared" si="1"/>
        <v>907.88214097130867</v>
      </c>
      <c r="AE24">
        <f>'IDT-1'!C24</f>
        <v>0</v>
      </c>
      <c r="AF24" s="26"/>
      <c r="AG24">
        <f t="shared" si="2"/>
        <v>907.88214097130867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7.0927086221236486</v>
      </c>
      <c r="F25">
        <f>GT_Spot!Q25</f>
        <v>0</v>
      </c>
      <c r="G25">
        <f>PPCL_NG!Q25</f>
        <v>9.9600000000000009</v>
      </c>
      <c r="H25">
        <f>PPCL_Spot!Q25</f>
        <v>15.428392875742109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-0.20649599999999996</v>
      </c>
      <c r="O25">
        <f>BYPL_ISGS_exbus!BB25</f>
        <v>802.66228916501711</v>
      </c>
      <c r="P25" s="77">
        <v>34.163574660633486</v>
      </c>
      <c r="Q25" s="77">
        <v>22.148800000000001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121.35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84.17</v>
      </c>
      <c r="AB25" s="117">
        <f>-STOA!O25</f>
        <v>0</v>
      </c>
      <c r="AC25">
        <f t="shared" si="0"/>
        <v>12.092094725161713</v>
      </c>
      <c r="AD25">
        <f t="shared" si="1"/>
        <v>909.59717459835451</v>
      </c>
      <c r="AE25">
        <f>'IDT-1'!C25</f>
        <v>0</v>
      </c>
      <c r="AF25" s="26"/>
      <c r="AG25">
        <f t="shared" si="2"/>
        <v>909.59717459835451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7.0927086221236486</v>
      </c>
      <c r="F26">
        <f>GT_Spot!Q26</f>
        <v>0</v>
      </c>
      <c r="G26">
        <f>PPCL_NG!Q26</f>
        <v>9.9600000000000009</v>
      </c>
      <c r="H26">
        <f>PPCL_Spot!Q26</f>
        <v>15.428392875742109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-0.21127599999999994</v>
      </c>
      <c r="O26">
        <f>BYPL_ISGS_exbus!BB26</f>
        <v>803.28743853701724</v>
      </c>
      <c r="P26" s="77">
        <v>34.163574660633486</v>
      </c>
      <c r="Q26" s="77">
        <v>22.148800000000001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121.24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-195</v>
      </c>
      <c r="AA26" s="117">
        <f>STOA!I26</f>
        <v>84.17</v>
      </c>
      <c r="AB26" s="117">
        <f>-STOA!O26</f>
        <v>0</v>
      </c>
      <c r="AC26">
        <f t="shared" si="0"/>
        <v>12.230370389917804</v>
      </c>
      <c r="AD26">
        <f t="shared" si="1"/>
        <v>895.02926830559863</v>
      </c>
      <c r="AE26">
        <f>'IDT-1'!C26</f>
        <v>0</v>
      </c>
      <c r="AF26" s="26"/>
      <c r="AG26">
        <f t="shared" si="2"/>
        <v>895.02926830559863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7.0927086221236486</v>
      </c>
      <c r="F27">
        <f>GT_Spot!Q27</f>
        <v>0</v>
      </c>
      <c r="G27">
        <f>PPCL_NG!Q27</f>
        <v>9.9600000000000009</v>
      </c>
      <c r="H27">
        <f>PPCL_Spot!Q27</f>
        <v>15.428392875742109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-0.21127599999999994</v>
      </c>
      <c r="O27">
        <f>BYPL_ISGS_exbus!BB27</f>
        <v>800.80257241797221</v>
      </c>
      <c r="P27" s="77">
        <v>34.163574660633486</v>
      </c>
      <c r="Q27" s="77">
        <v>22.148800000000001</v>
      </c>
      <c r="R27" s="80">
        <v>4.7818181818181822</v>
      </c>
      <c r="S27" s="80">
        <v>0</v>
      </c>
      <c r="T27" s="78">
        <f>SUMPRODUCT(LTA!F27:AJ27,LTA!F$101:AJ$101,LTA!F$104:AJ$104)</f>
        <v>0.5</v>
      </c>
      <c r="U27" s="78">
        <f>SUMPRODUCT(LTA!F27:AJ27,LTA!F$102:AJ$102,LTA!F$104:AJ$104)</f>
        <v>120.81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27.37</v>
      </c>
      <c r="AB27" s="117">
        <f>-STOA!O27</f>
        <v>0</v>
      </c>
      <c r="AC27">
        <f t="shared" si="0"/>
        <v>11.484487742404344</v>
      </c>
      <c r="AD27">
        <f t="shared" si="1"/>
        <v>871.28210301588535</v>
      </c>
      <c r="AE27">
        <f>'IDT-1'!C27</f>
        <v>0</v>
      </c>
      <c r="AF27" s="26"/>
      <c r="AG27">
        <f t="shared" si="2"/>
        <v>871.28210301588535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7.0927086221236486</v>
      </c>
      <c r="F28">
        <f>GT_Spot!Q28</f>
        <v>0</v>
      </c>
      <c r="G28">
        <f>PPCL_NG!Q28</f>
        <v>9.9600000000000009</v>
      </c>
      <c r="H28">
        <f>PPCL_Spot!Q28</f>
        <v>15.428392875742109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-0.21605599999999997</v>
      </c>
      <c r="O28">
        <f>BYPL_ISGS_exbus!BB28</f>
        <v>807.67921627197222</v>
      </c>
      <c r="P28" s="77">
        <v>34.163574660633486</v>
      </c>
      <c r="Q28" s="77">
        <v>22.148800000000001</v>
      </c>
      <c r="R28" s="80">
        <v>9.2262525252525265</v>
      </c>
      <c r="S28" s="80">
        <v>0</v>
      </c>
      <c r="T28" s="78">
        <f>SUMPRODUCT(LTA!F28:AJ28,LTA!F$101:AJ$101,LTA!F$104:AJ$104)</f>
        <v>1.8599999999999999</v>
      </c>
      <c r="U28" s="78">
        <f>SUMPRODUCT(LTA!F28:AJ28,LTA!F$102:AJ$102,LTA!F$104:AJ$104)</f>
        <v>120.8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-185</v>
      </c>
      <c r="AA28" s="117">
        <f>STOA!I28</f>
        <v>27.37</v>
      </c>
      <c r="AB28" s="117">
        <f>-STOA!O28</f>
        <v>0</v>
      </c>
      <c r="AC28">
        <f t="shared" si="0"/>
        <v>11.37408247993644</v>
      </c>
      <c r="AD28">
        <f t="shared" si="1"/>
        <v>909.05880647578761</v>
      </c>
      <c r="AE28">
        <f>'IDT-1'!C28</f>
        <v>0</v>
      </c>
      <c r="AF28" s="26"/>
      <c r="AG28">
        <f t="shared" si="2"/>
        <v>909.05880647578761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7.0927086221236486</v>
      </c>
      <c r="F29">
        <f>GT_Spot!Q29</f>
        <v>0</v>
      </c>
      <c r="G29">
        <f>PPCL_NG!Q29</f>
        <v>9.9600000000000009</v>
      </c>
      <c r="H29">
        <f>PPCL_Spot!Q29</f>
        <v>15.428392875742109</v>
      </c>
      <c r="I29">
        <f>Bawana_NG!Q29</f>
        <v>49.92</v>
      </c>
      <c r="J29">
        <f>Bawana_RLNG!Q29</f>
        <v>0</v>
      </c>
      <c r="K29">
        <f>Bawana_Spot!Q29</f>
        <v>3.0697898267953723</v>
      </c>
      <c r="L29">
        <f>TWOMCL!P29</f>
        <v>0</v>
      </c>
      <c r="M29">
        <f>EDWPCL!T29</f>
        <v>0</v>
      </c>
      <c r="N29">
        <f>'MSW BWN'!T29</f>
        <v>-0.22943999999999995</v>
      </c>
      <c r="O29">
        <f>BYPL_ISGS_exbus!BB29</f>
        <v>806.42106003797221</v>
      </c>
      <c r="P29" s="77">
        <v>34.163574660633486</v>
      </c>
      <c r="Q29" s="77">
        <v>22.148800000000001</v>
      </c>
      <c r="R29" s="80">
        <v>14.895363636363639</v>
      </c>
      <c r="S29" s="80">
        <v>0</v>
      </c>
      <c r="T29" s="78">
        <f>SUMPRODUCT(LTA!F29:AJ29,LTA!F$101:AJ$101,LTA!F$104:AJ$104)</f>
        <v>3.9799999999999995</v>
      </c>
      <c r="U29" s="78">
        <f>SUMPRODUCT(LTA!F29:AJ29,LTA!F$102:AJ$102,LTA!F$104:AJ$104)</f>
        <v>118.14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28.63</v>
      </c>
      <c r="AB29" s="117">
        <f>-STOA!O29</f>
        <v>0</v>
      </c>
      <c r="AC29">
        <f t="shared" si="0"/>
        <v>11.623930408633484</v>
      </c>
      <c r="AD29">
        <f t="shared" si="1"/>
        <v>896.99631925099709</v>
      </c>
      <c r="AE29">
        <f>'IDT-1'!C29</f>
        <v>0</v>
      </c>
      <c r="AF29" s="26"/>
      <c r="AG29">
        <f t="shared" si="2"/>
        <v>896.99631925099709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7.0927086221236486</v>
      </c>
      <c r="F30">
        <f>GT_Spot!Q30</f>
        <v>0</v>
      </c>
      <c r="G30">
        <f>PPCL_NG!Q30</f>
        <v>9.9600000000000009</v>
      </c>
      <c r="H30">
        <f>PPCL_Spot!Q30</f>
        <v>15.428392875742109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-0.22943999999999995</v>
      </c>
      <c r="O30">
        <f>BYPL_ISGS_exbus!BB30</f>
        <v>806.42106003797221</v>
      </c>
      <c r="P30" s="77">
        <v>34.163574660633486</v>
      </c>
      <c r="Q30" s="77">
        <v>22.148800000000001</v>
      </c>
      <c r="R30" s="80">
        <v>13.973535353535354</v>
      </c>
      <c r="S30" s="80">
        <v>0</v>
      </c>
      <c r="T30" s="78">
        <f>SUMPRODUCT(LTA!F30:AJ30,LTA!F$101:AJ$101,LTA!F$104:AJ$104)</f>
        <v>6.67</v>
      </c>
      <c r="U30" s="78">
        <f>SUMPRODUCT(LTA!F30:AJ30,LTA!F$102:AJ$102,LTA!F$104:AJ$104)</f>
        <v>118.11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-215</v>
      </c>
      <c r="AA30" s="117">
        <f>STOA!I30</f>
        <v>29.95</v>
      </c>
      <c r="AB30" s="117">
        <f>-STOA!O30</f>
        <v>0</v>
      </c>
      <c r="AC30">
        <f t="shared" si="0"/>
        <v>11.978953270156607</v>
      </c>
      <c r="AD30">
        <f t="shared" si="1"/>
        <v>856.62967827985017</v>
      </c>
      <c r="AE30">
        <f>'IDT-1'!C30</f>
        <v>0</v>
      </c>
      <c r="AF30" s="26"/>
      <c r="AG30">
        <f t="shared" si="2"/>
        <v>856.62967827985017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7.0927086221236486</v>
      </c>
      <c r="F31">
        <f>GT_Spot!Q31</f>
        <v>0</v>
      </c>
      <c r="G31">
        <f>PPCL_NG!Q31</f>
        <v>9.9600000000000009</v>
      </c>
      <c r="H31">
        <f>PPCL_Spot!Q31</f>
        <v>15.266785939802149</v>
      </c>
      <c r="I31">
        <f>Bawana_NG!Q31</f>
        <v>49.92</v>
      </c>
      <c r="J31">
        <f>Bawana_RLNG!Q31</f>
        <v>0</v>
      </c>
      <c r="K31">
        <f>Bawana_Spot!Q31</f>
        <v>5.26</v>
      </c>
      <c r="L31">
        <f>TWOMCL!P31</f>
        <v>0</v>
      </c>
      <c r="M31">
        <f>EDWPCL!T31</f>
        <v>0</v>
      </c>
      <c r="N31">
        <f>'MSW BWN'!T31</f>
        <v>-0.23421999999999993</v>
      </c>
      <c r="O31">
        <f>BYPL_ISGS_exbus!BB31</f>
        <v>803.27599599964537</v>
      </c>
      <c r="P31" s="77">
        <v>34.163574660633486</v>
      </c>
      <c r="Q31" s="77">
        <v>22.148800000000001</v>
      </c>
      <c r="R31" s="80">
        <v>14.813010101010104</v>
      </c>
      <c r="S31" s="80">
        <v>0</v>
      </c>
      <c r="T31" s="78">
        <f>SUMPRODUCT(LTA!F31:AJ31,LTA!F$101:AJ$101,LTA!F$104:AJ$104)</f>
        <v>13.7</v>
      </c>
      <c r="U31" s="78">
        <f>SUMPRODUCT(LTA!F31:AJ31,LTA!F$102:AJ$102,LTA!F$104:AJ$104)</f>
        <v>117.82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-225</v>
      </c>
      <c r="AA31" s="117">
        <f>STOA!I31</f>
        <v>32.57</v>
      </c>
      <c r="AB31" s="117">
        <f>-STOA!O31</f>
        <v>0</v>
      </c>
      <c r="AC31">
        <f t="shared" si="0"/>
        <v>11.908377830366486</v>
      </c>
      <c r="AD31">
        <f t="shared" si="1"/>
        <v>888.84827749284841</v>
      </c>
      <c r="AE31">
        <f>'IDT-1'!C31</f>
        <v>0</v>
      </c>
      <c r="AF31" s="26"/>
      <c r="AG31">
        <f t="shared" si="2"/>
        <v>888.84827749284841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7.0927086221236486</v>
      </c>
      <c r="F32">
        <f>GT_Spot!Q32</f>
        <v>0</v>
      </c>
      <c r="G32">
        <f>PPCL_NG!Q32</f>
        <v>9.9600000000000009</v>
      </c>
      <c r="H32">
        <f>PPCL_Spot!Q32</f>
        <v>15.266785939802149</v>
      </c>
      <c r="I32">
        <f>Bawana_NG!Q32</f>
        <v>49.92</v>
      </c>
      <c r="J32">
        <f>Bawana_RLNG!Q32</f>
        <v>0</v>
      </c>
      <c r="K32">
        <f>Bawana_Spot!Q32</f>
        <v>5.26</v>
      </c>
      <c r="L32">
        <f>TWOMCL!P32</f>
        <v>0</v>
      </c>
      <c r="M32">
        <f>EDWPCL!T32</f>
        <v>0</v>
      </c>
      <c r="N32">
        <f>'MSW BWN'!T32</f>
        <v>-0.23899999999999996</v>
      </c>
      <c r="O32">
        <f>BYPL_ISGS_exbus!BB32</f>
        <v>703.08395416819747</v>
      </c>
      <c r="P32" s="77">
        <v>34.163574660633486</v>
      </c>
      <c r="Q32" s="77">
        <v>22.148800000000001</v>
      </c>
      <c r="R32" s="80">
        <v>15.301818181818181</v>
      </c>
      <c r="S32" s="80">
        <v>0</v>
      </c>
      <c r="T32" s="78">
        <f>SUMPRODUCT(LTA!F32:AJ32,LTA!F$101:AJ$101,LTA!F$104:AJ$104)</f>
        <v>22.05</v>
      </c>
      <c r="U32" s="78">
        <f>SUMPRODUCT(LTA!F32:AJ32,LTA!F$102:AJ$102,LTA!F$104:AJ$104)</f>
        <v>117.81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-122</v>
      </c>
      <c r="AA32" s="117">
        <f>STOA!I32</f>
        <v>36.1</v>
      </c>
      <c r="AB32" s="117">
        <f>-STOA!O32</f>
        <v>0</v>
      </c>
      <c r="AC32">
        <f t="shared" si="0"/>
        <v>10.309821951246246</v>
      </c>
      <c r="AD32">
        <f t="shared" si="1"/>
        <v>895.60881962132873</v>
      </c>
      <c r="AE32">
        <f>'IDT-1'!C32</f>
        <v>0</v>
      </c>
      <c r="AF32" s="26"/>
      <c r="AG32">
        <f t="shared" si="2"/>
        <v>895.60881962132873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7.0927086221236486</v>
      </c>
      <c r="F33">
        <f>GT_Spot!Q33</f>
        <v>0</v>
      </c>
      <c r="G33">
        <f>PPCL_NG!Q33</f>
        <v>9.9600000000000009</v>
      </c>
      <c r="H33">
        <f>PPCL_Spot!Q33</f>
        <v>15.266785939802149</v>
      </c>
      <c r="I33">
        <f>Bawana_NG!Q33</f>
        <v>49.92</v>
      </c>
      <c r="J33">
        <f>Bawana_RLNG!Q33</f>
        <v>0</v>
      </c>
      <c r="K33">
        <f>Bawana_Spot!Q33</f>
        <v>5.26</v>
      </c>
      <c r="L33">
        <f>TWOMCL!P33</f>
        <v>0</v>
      </c>
      <c r="M33">
        <f>EDWPCL!T33</f>
        <v>0</v>
      </c>
      <c r="N33">
        <f>'MSW BWN'!T33</f>
        <v>-0.28871199999999997</v>
      </c>
      <c r="O33">
        <f>BYPL_ISGS_exbus!BB33</f>
        <v>706.9848368125555</v>
      </c>
      <c r="P33" s="77">
        <v>34.163574660633486</v>
      </c>
      <c r="Q33" s="77">
        <v>22.148800000000001</v>
      </c>
      <c r="R33" s="80">
        <v>15.301818181818181</v>
      </c>
      <c r="S33" s="80">
        <v>0</v>
      </c>
      <c r="T33" s="78">
        <f>SUMPRODUCT(LTA!F33:AJ33,LTA!F$101:AJ$101,LTA!F$104:AJ$104)</f>
        <v>31.97</v>
      </c>
      <c r="U33" s="78">
        <f>SUMPRODUCT(LTA!F33:AJ33,LTA!F$102:AJ$102,LTA!F$104:AJ$104)</f>
        <v>117.8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-142</v>
      </c>
      <c r="AA33" s="117">
        <f>STOA!I33</f>
        <v>36.83</v>
      </c>
      <c r="AB33" s="117">
        <f>-STOA!O33</f>
        <v>0</v>
      </c>
      <c r="AC33">
        <f t="shared" si="0"/>
        <v>10.926520081712724</v>
      </c>
      <c r="AD33">
        <f t="shared" si="1"/>
        <v>854.48329213522027</v>
      </c>
      <c r="AE33">
        <f>'IDT-1'!C33</f>
        <v>0</v>
      </c>
      <c r="AF33" s="26"/>
      <c r="AG33">
        <f t="shared" si="2"/>
        <v>854.48329213522027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7.0927086221236486</v>
      </c>
      <c r="F34">
        <f>GT_Spot!Q34</f>
        <v>0</v>
      </c>
      <c r="G34">
        <f>PPCL_NG!Q34</f>
        <v>9.9600000000000009</v>
      </c>
      <c r="H34">
        <f>PPCL_Spot!Q34</f>
        <v>15.266785939802149</v>
      </c>
      <c r="I34">
        <f>Bawana_NG!Q34</f>
        <v>49.92</v>
      </c>
      <c r="J34">
        <f>Bawana_RLNG!Q34</f>
        <v>0</v>
      </c>
      <c r="K34">
        <f>Bawana_Spot!Q34</f>
        <v>5.26</v>
      </c>
      <c r="L34">
        <f>TWOMCL!P34</f>
        <v>0</v>
      </c>
      <c r="M34">
        <f>EDWPCL!T34</f>
        <v>0</v>
      </c>
      <c r="N34">
        <f>'MSW BWN'!T34</f>
        <v>-0.34415999999999991</v>
      </c>
      <c r="O34">
        <f>BYPL_ISGS_exbus!BB34</f>
        <v>700.50348930911196</v>
      </c>
      <c r="P34" s="77">
        <v>34.163574660633486</v>
      </c>
      <c r="Q34" s="77">
        <v>22.148800000000001</v>
      </c>
      <c r="R34" s="80">
        <v>15.301818181818181</v>
      </c>
      <c r="S34" s="80">
        <v>0</v>
      </c>
      <c r="T34" s="78">
        <f>SUMPRODUCT(LTA!F34:AJ34,LTA!F$101:AJ$101,LTA!F$104:AJ$104)</f>
        <v>42.61</v>
      </c>
      <c r="U34" s="78">
        <f>SUMPRODUCT(LTA!F34:AJ34,LTA!F$102:AJ$102,LTA!F$104:AJ$104)</f>
        <v>117.89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-152</v>
      </c>
      <c r="AA34" s="117">
        <f>STOA!I34</f>
        <v>39.549999999999997</v>
      </c>
      <c r="AB34" s="117">
        <f>-STOA!O34</f>
        <v>0</v>
      </c>
      <c r="AC34">
        <f t="shared" si="0"/>
        <v>10.677602034820435</v>
      </c>
      <c r="AD34">
        <f t="shared" si="1"/>
        <v>896.64541467866889</v>
      </c>
      <c r="AE34">
        <f>'IDT-1'!C34</f>
        <v>0</v>
      </c>
      <c r="AF34" s="26"/>
      <c r="AG34">
        <f t="shared" si="2"/>
        <v>896.64541467866889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7.0927086221236486</v>
      </c>
      <c r="F35">
        <f>GT_Spot!Q35</f>
        <v>0</v>
      </c>
      <c r="G35">
        <f>PPCL_NG!Q35</f>
        <v>9.9600000000000009</v>
      </c>
      <c r="H35">
        <f>PPCL_Spot!Q35</f>
        <v>14.73</v>
      </c>
      <c r="I35">
        <f>Bawana_NG!Q35</f>
        <v>49.92</v>
      </c>
      <c r="J35">
        <f>Bawana_RLNG!Q35</f>
        <v>0</v>
      </c>
      <c r="K35">
        <f>Bawana_Spot!Q35</f>
        <v>5.26</v>
      </c>
      <c r="L35">
        <f>TWOMCL!P35</f>
        <v>0</v>
      </c>
      <c r="M35">
        <f>EDWPCL!T35</f>
        <v>0</v>
      </c>
      <c r="N35">
        <f>'MSW BWN'!T35</f>
        <v>-0.3345999999999999</v>
      </c>
      <c r="O35">
        <f>BYPL_ISGS_exbus!BB35</f>
        <v>696.58227475743377</v>
      </c>
      <c r="P35" s="77">
        <v>34.163574660633486</v>
      </c>
      <c r="Q35" s="77">
        <v>22.148800000000001</v>
      </c>
      <c r="R35" s="80">
        <v>19.246818181818178</v>
      </c>
      <c r="S35" s="80">
        <v>0</v>
      </c>
      <c r="T35" s="78">
        <f>SUMPRODUCT(LTA!F35:AJ35,LTA!F$101:AJ$101,LTA!F$104:AJ$104)</f>
        <v>54.61</v>
      </c>
      <c r="U35" s="78">
        <f>SUMPRODUCT(LTA!F35:AJ35,LTA!F$102:AJ$102,LTA!F$104:AJ$104)</f>
        <v>113.6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-162</v>
      </c>
      <c r="AA35" s="117">
        <f>STOA!I35</f>
        <v>42.39</v>
      </c>
      <c r="AB35" s="117">
        <f>-STOA!O35</f>
        <v>0</v>
      </c>
      <c r="AC35">
        <f t="shared" si="0"/>
        <v>11.298530406928016</v>
      </c>
      <c r="AD35">
        <f t="shared" si="1"/>
        <v>846.07104581508122</v>
      </c>
      <c r="AE35">
        <f>'IDT-1'!C35</f>
        <v>0</v>
      </c>
      <c r="AF35" s="26"/>
      <c r="AG35">
        <f t="shared" si="2"/>
        <v>846.07104581508122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7.0927086221236486</v>
      </c>
      <c r="F36">
        <f>GT_Spot!Q36</f>
        <v>0</v>
      </c>
      <c r="G36">
        <f>PPCL_NG!Q36</f>
        <v>9.9600000000000009</v>
      </c>
      <c r="H36">
        <f>PPCL_Spot!Q36</f>
        <v>14.73</v>
      </c>
      <c r="I36">
        <f>Bawana_NG!Q36</f>
        <v>49.92</v>
      </c>
      <c r="J36">
        <f>Bawana_RLNG!Q36</f>
        <v>0</v>
      </c>
      <c r="K36">
        <f>Bawana_Spot!Q36</f>
        <v>5.26</v>
      </c>
      <c r="L36">
        <f>TWOMCL!P36</f>
        <v>0</v>
      </c>
      <c r="M36">
        <f>EDWPCL!T36</f>
        <v>0</v>
      </c>
      <c r="N36">
        <f>'MSW BWN'!T36</f>
        <v>-0.32121599999999995</v>
      </c>
      <c r="O36">
        <f>BYPL_ISGS_exbus!BB36</f>
        <v>695.96253543378066</v>
      </c>
      <c r="P36" s="77">
        <v>34.163574660633486</v>
      </c>
      <c r="Q36" s="77">
        <v>22.148800000000001</v>
      </c>
      <c r="R36" s="80">
        <v>19.246818181818178</v>
      </c>
      <c r="S36" s="80">
        <v>0</v>
      </c>
      <c r="T36" s="78">
        <f>SUMPRODUCT(LTA!F36:AJ36,LTA!F$101:AJ$101,LTA!F$104:AJ$104)</f>
        <v>66.39</v>
      </c>
      <c r="U36" s="78">
        <f>SUMPRODUCT(LTA!F36:AJ36,LTA!F$102:AJ$102,LTA!F$104:AJ$104)</f>
        <v>112.42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-172</v>
      </c>
      <c r="AA36" s="117">
        <f>STOA!I36</f>
        <v>45.34</v>
      </c>
      <c r="AB36" s="117">
        <f>-STOA!O36</f>
        <v>0</v>
      </c>
      <c r="AC36">
        <f t="shared" si="0"/>
        <v>11.589760426465014</v>
      </c>
      <c r="AD36">
        <f t="shared" si="1"/>
        <v>838.72346047189103</v>
      </c>
      <c r="AE36">
        <f>'IDT-1'!C36</f>
        <v>0</v>
      </c>
      <c r="AF36" s="26"/>
      <c r="AG36">
        <f t="shared" si="2"/>
        <v>838.72346047189103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7.0927086221236486</v>
      </c>
      <c r="F37">
        <f>GT_Spot!Q37</f>
        <v>0</v>
      </c>
      <c r="G37">
        <f>PPCL_NG!Q37</f>
        <v>9.9600000000000009</v>
      </c>
      <c r="H37">
        <f>PPCL_Spot!Q37</f>
        <v>14.73</v>
      </c>
      <c r="I37">
        <f>Bawana_NG!Q37</f>
        <v>49.92</v>
      </c>
      <c r="J37">
        <f>Bawana_RLNG!Q37</f>
        <v>0</v>
      </c>
      <c r="K37">
        <f>Bawana_Spot!Q37</f>
        <v>5.26</v>
      </c>
      <c r="L37">
        <f>TWOMCL!P37</f>
        <v>0</v>
      </c>
      <c r="M37">
        <f>EDWPCL!T37</f>
        <v>0</v>
      </c>
      <c r="N37">
        <f>'MSW BWN'!T37</f>
        <v>-0.31643599999999994</v>
      </c>
      <c r="O37">
        <f>BYPL_ISGS_exbus!BB37</f>
        <v>695.96744064249788</v>
      </c>
      <c r="P37" s="77">
        <v>34.163574660633486</v>
      </c>
      <c r="Q37" s="77">
        <v>22.148800000000001</v>
      </c>
      <c r="R37" s="80">
        <v>19.246818181818178</v>
      </c>
      <c r="S37" s="80">
        <v>0</v>
      </c>
      <c r="T37" s="78">
        <f>SUMPRODUCT(LTA!F37:AJ37,LTA!F$101:AJ$101,LTA!F$104:AJ$104)</f>
        <v>77.2</v>
      </c>
      <c r="U37" s="78">
        <f>SUMPRODUCT(LTA!F37:AJ37,LTA!F$102:AJ$102,LTA!F$104:AJ$104)</f>
        <v>111.63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-192</v>
      </c>
      <c r="AA37" s="117">
        <f>STOA!I37</f>
        <v>48.33</v>
      </c>
      <c r="AB37" s="117">
        <f>-STOA!O37</f>
        <v>0</v>
      </c>
      <c r="AC37">
        <f t="shared" si="0"/>
        <v>12.014983618129007</v>
      </c>
      <c r="AD37">
        <f t="shared" si="1"/>
        <v>816.31792248894419</v>
      </c>
      <c r="AE37">
        <f>'IDT-1'!C37</f>
        <v>0</v>
      </c>
      <c r="AF37" s="26"/>
      <c r="AG37">
        <f t="shared" si="2"/>
        <v>816.31792248894419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7.0927086221236486</v>
      </c>
      <c r="F38">
        <f>GT_Spot!Q38</f>
        <v>0</v>
      </c>
      <c r="G38">
        <f>PPCL_NG!Q38</f>
        <v>9.9600000000000009</v>
      </c>
      <c r="H38">
        <f>PPCL_Spot!Q38</f>
        <v>14.73</v>
      </c>
      <c r="I38">
        <f>Bawana_NG!Q38</f>
        <v>49.92</v>
      </c>
      <c r="J38">
        <f>Bawana_RLNG!Q38</f>
        <v>0</v>
      </c>
      <c r="K38">
        <f>Bawana_Spot!Q38</f>
        <v>5.26</v>
      </c>
      <c r="L38">
        <f>TWOMCL!P38</f>
        <v>0</v>
      </c>
      <c r="M38">
        <f>EDWPCL!T38</f>
        <v>0</v>
      </c>
      <c r="N38">
        <f>'MSW BWN'!T38</f>
        <v>-0.3307759999999999</v>
      </c>
      <c r="O38">
        <f>BYPL_ISGS_exbus!BB38</f>
        <v>690.54725031091448</v>
      </c>
      <c r="P38" s="77">
        <v>34.163574660633486</v>
      </c>
      <c r="Q38" s="77">
        <v>22.148800000000001</v>
      </c>
      <c r="R38" s="80">
        <v>19.246818181818178</v>
      </c>
      <c r="S38" s="80">
        <v>0</v>
      </c>
      <c r="T38" s="78">
        <f>SUMPRODUCT(LTA!F38:AJ38,LTA!F$101:AJ$101,LTA!F$104:AJ$104)</f>
        <v>86.96</v>
      </c>
      <c r="U38" s="78">
        <f>SUMPRODUCT(LTA!F38:AJ38,LTA!F$102:AJ$102,LTA!F$104:AJ$104)</f>
        <v>110.87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-207</v>
      </c>
      <c r="AA38" s="117">
        <f>STOA!I38</f>
        <v>51.34</v>
      </c>
      <c r="AB38" s="117">
        <f>-STOA!O38</f>
        <v>0</v>
      </c>
      <c r="AC38">
        <f t="shared" si="0"/>
        <v>11.984319980337789</v>
      </c>
      <c r="AD38">
        <f t="shared" si="1"/>
        <v>832.9240557951523</v>
      </c>
      <c r="AE38">
        <f>'IDT-1'!C38</f>
        <v>0</v>
      </c>
      <c r="AF38" s="26"/>
      <c r="AG38">
        <f t="shared" si="2"/>
        <v>832.9240557951523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7.0927086221236486</v>
      </c>
      <c r="F39">
        <f>GT_Spot!Q39</f>
        <v>0</v>
      </c>
      <c r="G39">
        <f>PPCL_NG!Q39</f>
        <v>9.9600000000000009</v>
      </c>
      <c r="H39">
        <f>PPCL_Spot!Q39</f>
        <v>14.73</v>
      </c>
      <c r="I39">
        <f>Bawana_NG!Q39</f>
        <v>49.92</v>
      </c>
      <c r="J39">
        <f>Bawana_RLNG!Q39</f>
        <v>0</v>
      </c>
      <c r="K39">
        <f>Bawana_Spot!Q39</f>
        <v>5.26</v>
      </c>
      <c r="L39">
        <f>TWOMCL!P39</f>
        <v>0</v>
      </c>
      <c r="M39">
        <f>EDWPCL!T39</f>
        <v>0</v>
      </c>
      <c r="N39">
        <f>'MSW BWN'!T39</f>
        <v>-0.32121599999999995</v>
      </c>
      <c r="O39">
        <f>BYPL_ISGS_exbus!BB39</f>
        <v>685.04280709509214</v>
      </c>
      <c r="P39" s="77">
        <v>34.163574660633486</v>
      </c>
      <c r="Q39" s="77">
        <v>22.148800000000001</v>
      </c>
      <c r="R39" s="80">
        <v>19.246818181818178</v>
      </c>
      <c r="S39" s="80">
        <v>0</v>
      </c>
      <c r="T39" s="78">
        <f>SUMPRODUCT(LTA!F39:AJ39,LTA!F$101:AJ$101,LTA!F$104:AJ$104)</f>
        <v>97.149999999999991</v>
      </c>
      <c r="U39" s="78">
        <f>SUMPRODUCT(LTA!F39:AJ39,LTA!F$102:AJ$102,LTA!F$104:AJ$104)</f>
        <v>109.66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-204</v>
      </c>
      <c r="AA39" s="117">
        <f>STOA!I39</f>
        <v>52.330000000000005</v>
      </c>
      <c r="AB39" s="117">
        <f>-STOA!O39</f>
        <v>0</v>
      </c>
      <c r="AC39">
        <f t="shared" si="0"/>
        <v>11.996897622572854</v>
      </c>
      <c r="AD39">
        <f t="shared" si="1"/>
        <v>840.38659493709474</v>
      </c>
      <c r="AE39">
        <f>'IDT-1'!C39</f>
        <v>0</v>
      </c>
      <c r="AF39" s="26"/>
      <c r="AG39">
        <f t="shared" si="2"/>
        <v>840.38659493709474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7.0927086221236486</v>
      </c>
      <c r="F40">
        <f>GT_Spot!Q40</f>
        <v>0</v>
      </c>
      <c r="G40">
        <f>PPCL_NG!Q40</f>
        <v>9.9600000000000009</v>
      </c>
      <c r="H40">
        <f>PPCL_Spot!Q40</f>
        <v>14.73</v>
      </c>
      <c r="I40">
        <f>Bawana_NG!Q40</f>
        <v>49.92</v>
      </c>
      <c r="J40">
        <f>Bawana_RLNG!Q40</f>
        <v>0</v>
      </c>
      <c r="K40">
        <f>Bawana_Spot!Q40</f>
        <v>5.26</v>
      </c>
      <c r="L40">
        <f>TWOMCL!P40</f>
        <v>0</v>
      </c>
      <c r="M40">
        <f>EDWPCL!T40</f>
        <v>0</v>
      </c>
      <c r="N40">
        <f>'MSW BWN'!T40</f>
        <v>-0.39004799999999989</v>
      </c>
      <c r="O40">
        <f>BYPL_ISGS_exbus!BB40</f>
        <v>670.54280948846542</v>
      </c>
      <c r="P40" s="77">
        <v>34.163574660633486</v>
      </c>
      <c r="Q40" s="77">
        <v>22.148800000000001</v>
      </c>
      <c r="R40" s="80">
        <v>19.246818181818178</v>
      </c>
      <c r="S40" s="80">
        <v>0</v>
      </c>
      <c r="T40" s="78">
        <f>SUMPRODUCT(LTA!F40:AJ40,LTA!F$101:AJ$101,LTA!F$104:AJ$104)</f>
        <v>106.49</v>
      </c>
      <c r="U40" s="78">
        <f>SUMPRODUCT(LTA!F40:AJ40,LTA!F$102:AJ$102,LTA!F$104:AJ$104)</f>
        <v>108.25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-204</v>
      </c>
      <c r="AA40" s="117">
        <f>STOA!I40</f>
        <v>55.13</v>
      </c>
      <c r="AB40" s="117">
        <f>-STOA!O40</f>
        <v>0</v>
      </c>
      <c r="AC40">
        <f t="shared" si="0"/>
        <v>12.230676568574008</v>
      </c>
      <c r="AD40">
        <f t="shared" si="1"/>
        <v>806.31398638446672</v>
      </c>
      <c r="AE40">
        <f>'IDT-1'!C40</f>
        <v>0</v>
      </c>
      <c r="AF40" s="26"/>
      <c r="AG40">
        <f t="shared" si="2"/>
        <v>806.31398638446672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7.0927086221236486</v>
      </c>
      <c r="F41">
        <f>GT_Spot!Q41</f>
        <v>0</v>
      </c>
      <c r="G41">
        <f>PPCL_NG!Q41</f>
        <v>9.9600000000000009</v>
      </c>
      <c r="H41">
        <f>PPCL_Spot!Q41</f>
        <v>14.73</v>
      </c>
      <c r="I41">
        <f>Bawana_NG!Q41</f>
        <v>49.92</v>
      </c>
      <c r="J41">
        <f>Bawana_RLNG!Q41</f>
        <v>0</v>
      </c>
      <c r="K41">
        <f>Bawana_Spot!Q41</f>
        <v>5.26</v>
      </c>
      <c r="L41">
        <f>TWOMCL!P41</f>
        <v>0</v>
      </c>
      <c r="M41">
        <f>EDWPCL!T41</f>
        <v>0</v>
      </c>
      <c r="N41">
        <f>'MSW BWN'!T41</f>
        <v>-0.4588799999999999</v>
      </c>
      <c r="O41">
        <f>BYPL_ISGS_exbus!BB41</f>
        <v>664.08435793791818</v>
      </c>
      <c r="P41" s="77">
        <v>34.163574660633486</v>
      </c>
      <c r="Q41" s="77">
        <v>22.148800000000001</v>
      </c>
      <c r="R41" s="80">
        <v>19.246818181818178</v>
      </c>
      <c r="S41" s="80">
        <v>0</v>
      </c>
      <c r="T41" s="78">
        <f>SUMPRODUCT(LTA!F41:AJ41,LTA!F$101:AJ$101,LTA!F$104:AJ$104)</f>
        <v>115.6</v>
      </c>
      <c r="U41" s="78">
        <f>SUMPRODUCT(LTA!F41:AJ41,LTA!F$102:AJ$102,LTA!F$104:AJ$104)</f>
        <v>108.14999999999999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-199</v>
      </c>
      <c r="AA41" s="117">
        <f>STOA!I41</f>
        <v>55.92</v>
      </c>
      <c r="AB41" s="117">
        <f>-STOA!O41</f>
        <v>0</v>
      </c>
      <c r="AC41">
        <f t="shared" si="0"/>
        <v>12.038740106147918</v>
      </c>
      <c r="AD41">
        <f t="shared" si="1"/>
        <v>834.77863929634577</v>
      </c>
      <c r="AE41">
        <f>'IDT-1'!C41</f>
        <v>0</v>
      </c>
      <c r="AF41" s="26"/>
      <c r="AG41">
        <f t="shared" si="2"/>
        <v>834.77863929634577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7.0927086221236486</v>
      </c>
      <c r="F42">
        <f>GT_Spot!Q42</f>
        <v>0</v>
      </c>
      <c r="G42">
        <f>PPCL_NG!Q42</f>
        <v>9.9600000000000009</v>
      </c>
      <c r="H42">
        <f>PPCL_Spot!Q42</f>
        <v>14.73</v>
      </c>
      <c r="I42">
        <f>Bawana_NG!Q42</f>
        <v>49.92</v>
      </c>
      <c r="J42">
        <f>Bawana_RLNG!Q42</f>
        <v>0</v>
      </c>
      <c r="K42">
        <f>Bawana_Spot!Q42</f>
        <v>5.26</v>
      </c>
      <c r="L42">
        <f>TWOMCL!P42</f>
        <v>0</v>
      </c>
      <c r="M42">
        <f>EDWPCL!T42</f>
        <v>0</v>
      </c>
      <c r="N42">
        <f>'MSW BWN'!T42</f>
        <v>-0.46843999999999986</v>
      </c>
      <c r="O42">
        <f>BYPL_ISGS_exbus!BB42</f>
        <v>660.14984510591808</v>
      </c>
      <c r="P42" s="77">
        <v>34.163574660633486</v>
      </c>
      <c r="Q42" s="77">
        <v>22.148800000000001</v>
      </c>
      <c r="R42" s="80">
        <v>19.246818181818178</v>
      </c>
      <c r="S42" s="80">
        <v>0</v>
      </c>
      <c r="T42" s="78">
        <f>SUMPRODUCT(LTA!F42:AJ42,LTA!F$101:AJ$101,LTA!F$104:AJ$104)</f>
        <v>125.13</v>
      </c>
      <c r="U42" s="78">
        <f>SUMPRODUCT(LTA!F42:AJ42,LTA!F$102:AJ$102,LTA!F$104:AJ$104)</f>
        <v>108.03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-156</v>
      </c>
      <c r="AA42" s="117">
        <f>STOA!I42</f>
        <v>56.61</v>
      </c>
      <c r="AB42" s="117">
        <f>-STOA!O42</f>
        <v>0</v>
      </c>
      <c r="AC42">
        <f t="shared" si="0"/>
        <v>12.022056247947864</v>
      </c>
      <c r="AD42">
        <f t="shared" si="1"/>
        <v>848.95125032254566</v>
      </c>
      <c r="AE42">
        <f>'IDT-1'!C42</f>
        <v>0</v>
      </c>
      <c r="AF42" s="26"/>
      <c r="AG42">
        <f t="shared" si="2"/>
        <v>848.95125032254566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7.0927086221236486</v>
      </c>
      <c r="F43">
        <f>GT_Spot!Q43</f>
        <v>0</v>
      </c>
      <c r="G43">
        <f>PPCL_NG!Q43</f>
        <v>9.9600000000000009</v>
      </c>
      <c r="H43">
        <f>PPCL_Spot!Q43</f>
        <v>14.32</v>
      </c>
      <c r="I43">
        <f>Bawana_NG!Q43</f>
        <v>49.919999999999995</v>
      </c>
      <c r="J43">
        <f>Bawana_RLNG!Q43</f>
        <v>0</v>
      </c>
      <c r="K43">
        <f>Bawana_Spot!Q43</f>
        <v>4.13</v>
      </c>
      <c r="L43">
        <f>TWOMCL!P43</f>
        <v>0</v>
      </c>
      <c r="M43">
        <f>EDWPCL!T43</f>
        <v>0</v>
      </c>
      <c r="N43">
        <f>'MSW BWN'!T43</f>
        <v>-0.49520799999999993</v>
      </c>
      <c r="O43">
        <f>BYPL_ISGS_exbus!BB43</f>
        <v>656.667334925918</v>
      </c>
      <c r="P43" s="77">
        <v>34.163574660633486</v>
      </c>
      <c r="Q43" s="77">
        <v>22.148800000000001</v>
      </c>
      <c r="R43" s="80">
        <v>19.246818181818178</v>
      </c>
      <c r="S43" s="80">
        <v>0</v>
      </c>
      <c r="T43" s="78">
        <f>SUMPRODUCT(LTA!F43:AJ43,LTA!F$101:AJ$101,LTA!F$104:AJ$104)</f>
        <v>132.51999999999998</v>
      </c>
      <c r="U43" s="78">
        <f>SUMPRODUCT(LTA!F43:AJ43,LTA!F$102:AJ$102,LTA!F$104:AJ$104)</f>
        <v>108.17999999999999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-169</v>
      </c>
      <c r="AA43" s="117">
        <f>STOA!I43</f>
        <v>58.23</v>
      </c>
      <c r="AB43" s="117">
        <f>-STOA!O43</f>
        <v>0</v>
      </c>
      <c r="AC43">
        <f t="shared" si="0"/>
        <v>12.174119465869918</v>
      </c>
      <c r="AD43">
        <f t="shared" si="1"/>
        <v>839.90990892462344</v>
      </c>
      <c r="AE43">
        <f>'IDT-1'!C43</f>
        <v>0</v>
      </c>
      <c r="AF43" s="26"/>
      <c r="AG43">
        <f t="shared" si="2"/>
        <v>839.90990892462344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5.076291079812207</v>
      </c>
      <c r="F44">
        <f>GT_Spot!Q44</f>
        <v>0</v>
      </c>
      <c r="G44">
        <f>PPCL_NG!Q44</f>
        <v>9.9600000000000009</v>
      </c>
      <c r="H44">
        <f>PPCL_Spot!Q44</f>
        <v>14.32</v>
      </c>
      <c r="I44">
        <f>Bawana_NG!Q44</f>
        <v>49.919999999999995</v>
      </c>
      <c r="J44">
        <f>Bawana_RLNG!Q44</f>
        <v>0</v>
      </c>
      <c r="K44">
        <f>Bawana_Spot!Q44</f>
        <v>4.13</v>
      </c>
      <c r="L44">
        <f>TWOMCL!P44</f>
        <v>0</v>
      </c>
      <c r="M44">
        <f>EDWPCL!T44</f>
        <v>0</v>
      </c>
      <c r="N44">
        <f>'MSW BWN'!T44</f>
        <v>-0.55543599999999982</v>
      </c>
      <c r="O44">
        <f>BYPL_ISGS_exbus!BB44</f>
        <v>656.65861748438658</v>
      </c>
      <c r="P44" s="77">
        <v>34.163574660633486</v>
      </c>
      <c r="Q44" s="77">
        <v>22.148800000000001</v>
      </c>
      <c r="R44" s="80">
        <v>19.246818181818178</v>
      </c>
      <c r="S44" s="80">
        <v>0</v>
      </c>
      <c r="T44" s="78">
        <f>SUMPRODUCT(LTA!F44:AJ44,LTA!F$101:AJ$101,LTA!F$104:AJ$104)</f>
        <v>139.82999999999998</v>
      </c>
      <c r="U44" s="78">
        <f>SUMPRODUCT(LTA!F44:AJ44,LTA!F$102:AJ$102,LTA!F$104:AJ$104)</f>
        <v>108.38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-174</v>
      </c>
      <c r="AA44" s="117">
        <f>STOA!I44</f>
        <v>58.87</v>
      </c>
      <c r="AB44" s="117">
        <f>-STOA!O44</f>
        <v>0</v>
      </c>
      <c r="AC44">
        <f t="shared" si="0"/>
        <v>11.917818526599669</v>
      </c>
      <c r="AD44">
        <f t="shared" si="1"/>
        <v>881.23084688005065</v>
      </c>
      <c r="AE44">
        <f>'IDT-1'!C44</f>
        <v>0</v>
      </c>
      <c r="AF44" s="26"/>
      <c r="AG44">
        <f t="shared" si="2"/>
        <v>881.23084688005065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5.076291079812207</v>
      </c>
      <c r="F45">
        <f>GT_Spot!Q45</f>
        <v>0</v>
      </c>
      <c r="G45">
        <f>PPCL_NG!Q45</f>
        <v>9.9600000000000009</v>
      </c>
      <c r="H45">
        <f>PPCL_Spot!Q45</f>
        <v>14.32</v>
      </c>
      <c r="I45">
        <f>Bawana_NG!Q45</f>
        <v>49.92</v>
      </c>
      <c r="J45">
        <f>Bawana_RLNG!Q45</f>
        <v>0</v>
      </c>
      <c r="K45">
        <f>Bawana_Spot!Q45</f>
        <v>4.13</v>
      </c>
      <c r="L45">
        <f>TWOMCL!P45</f>
        <v>0</v>
      </c>
      <c r="M45">
        <f>EDWPCL!T45</f>
        <v>0</v>
      </c>
      <c r="N45">
        <f>'MSW BWN'!T45</f>
        <v>-0.58698399999999984</v>
      </c>
      <c r="O45">
        <f>BYPL_ISGS_exbus!BB45</f>
        <v>655.7066445253713</v>
      </c>
      <c r="P45" s="77">
        <v>34.163574660633486</v>
      </c>
      <c r="Q45" s="77">
        <v>22.148800000000001</v>
      </c>
      <c r="R45" s="80">
        <v>19.246818181818178</v>
      </c>
      <c r="S45" s="80">
        <v>0</v>
      </c>
      <c r="T45" s="78">
        <f>SUMPRODUCT(LTA!F45:AJ45,LTA!F$101:AJ$101,LTA!F$104:AJ$104)</f>
        <v>144.69</v>
      </c>
      <c r="U45" s="78">
        <f>SUMPRODUCT(LTA!F45:AJ45,LTA!F$102:AJ$102,LTA!F$104:AJ$104)</f>
        <v>108.58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-159</v>
      </c>
      <c r="AA45" s="117">
        <f>STOA!I45</f>
        <v>59.47</v>
      </c>
      <c r="AB45" s="117">
        <f>-STOA!O45</f>
        <v>0</v>
      </c>
      <c r="AC45">
        <f t="shared" si="0"/>
        <v>11.648794788450571</v>
      </c>
      <c r="AD45">
        <f t="shared" si="1"/>
        <v>921.17634965918467</v>
      </c>
      <c r="AE45">
        <f>'IDT-1'!C45</f>
        <v>0</v>
      </c>
      <c r="AF45" s="26"/>
      <c r="AG45">
        <f t="shared" si="2"/>
        <v>921.17634965918467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5.076291079812207</v>
      </c>
      <c r="F46">
        <f>GT_Spot!Q46</f>
        <v>0</v>
      </c>
      <c r="G46">
        <f>PPCL_NG!Q46</f>
        <v>9.9600000000000009</v>
      </c>
      <c r="H46">
        <f>PPCL_Spot!Q46</f>
        <v>14.32</v>
      </c>
      <c r="I46">
        <f>Bawana_NG!Q46</f>
        <v>49.92</v>
      </c>
      <c r="J46">
        <f>Bawana_RLNG!Q46</f>
        <v>0</v>
      </c>
      <c r="K46">
        <f>Bawana_Spot!Q46</f>
        <v>4.13</v>
      </c>
      <c r="L46">
        <f>TWOMCL!P46</f>
        <v>0</v>
      </c>
      <c r="M46">
        <f>EDWPCL!T46</f>
        <v>0</v>
      </c>
      <c r="N46">
        <f>'MSW BWN'!T46</f>
        <v>-0.59176399999999985</v>
      </c>
      <c r="O46">
        <f>BYPL_ISGS_exbus!BB46</f>
        <v>655.70834012414491</v>
      </c>
      <c r="P46" s="77">
        <v>34.163574660633486</v>
      </c>
      <c r="Q46" s="77">
        <v>22.148800000000001</v>
      </c>
      <c r="R46" s="80">
        <v>19.246818181818178</v>
      </c>
      <c r="S46" s="80">
        <v>0</v>
      </c>
      <c r="T46" s="78">
        <f>SUMPRODUCT(LTA!F46:AJ46,LTA!F$101:AJ$101,LTA!F$104:AJ$104)</f>
        <v>148.07999999999998</v>
      </c>
      <c r="U46" s="78">
        <f>SUMPRODUCT(LTA!F46:AJ46,LTA!F$102:AJ$102,LTA!F$104:AJ$104)</f>
        <v>109.28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-154</v>
      </c>
      <c r="AA46" s="117">
        <f>STOA!I46</f>
        <v>59.999999999999993</v>
      </c>
      <c r="AB46" s="117">
        <f>-STOA!O46</f>
        <v>0</v>
      </c>
      <c r="AC46">
        <f t="shared" si="0"/>
        <v>12.044633248057146</v>
      </c>
      <c r="AD46">
        <f t="shared" si="1"/>
        <v>885.39742679835172</v>
      </c>
      <c r="AE46">
        <f>'IDT-1'!C46</f>
        <v>0</v>
      </c>
      <c r="AF46" s="26"/>
      <c r="AG46">
        <f t="shared" si="2"/>
        <v>885.39742679835172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4.9334138972809667</v>
      </c>
      <c r="F47">
        <f>GT_Spot!Q47</f>
        <v>0</v>
      </c>
      <c r="G47">
        <f>PPCL_NG!Q47</f>
        <v>9.9600000000000009</v>
      </c>
      <c r="H47">
        <f>PPCL_Spot!Q47</f>
        <v>14.32</v>
      </c>
      <c r="I47">
        <f>Bawana_NG!Q47</f>
        <v>49.92</v>
      </c>
      <c r="J47">
        <f>Bawana_RLNG!Q47</f>
        <v>0</v>
      </c>
      <c r="K47">
        <f>Bawana_Spot!Q47</f>
        <v>4.13</v>
      </c>
      <c r="L47">
        <f>TWOMCL!P47</f>
        <v>0</v>
      </c>
      <c r="M47">
        <f>EDWPCL!T47</f>
        <v>0</v>
      </c>
      <c r="N47">
        <f>'MSW BWN'!T47</f>
        <v>-0.57837999999999989</v>
      </c>
      <c r="O47">
        <f>BYPL_ISGS_exbus!BB47</f>
        <v>655.40555508097555</v>
      </c>
      <c r="P47" s="77">
        <v>34.163574660633486</v>
      </c>
      <c r="Q47" s="77">
        <v>22.148800000000001</v>
      </c>
      <c r="R47" s="80">
        <v>19.246818181818178</v>
      </c>
      <c r="S47" s="80">
        <v>0</v>
      </c>
      <c r="T47" s="78">
        <f>SUMPRODUCT(LTA!F47:AJ47,LTA!F$101:AJ$101,LTA!F$104:AJ$104)</f>
        <v>150.84</v>
      </c>
      <c r="U47" s="78">
        <f>SUMPRODUCT(LTA!F47:AJ47,LTA!F$102:AJ$102,LTA!F$104:AJ$104)</f>
        <v>109.4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-152</v>
      </c>
      <c r="AA47" s="117">
        <f>STOA!I47</f>
        <v>60.55</v>
      </c>
      <c r="AB47" s="117">
        <f>-STOA!O47</f>
        <v>0</v>
      </c>
      <c r="AC47">
        <f t="shared" si="0"/>
        <v>11.786676514901975</v>
      </c>
      <c r="AD47">
        <f t="shared" si="1"/>
        <v>920.65310530580632</v>
      </c>
      <c r="AE47">
        <f>'IDT-1'!C47</f>
        <v>0</v>
      </c>
      <c r="AF47" s="26"/>
      <c r="AG47">
        <f t="shared" si="2"/>
        <v>920.65310530580632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4.9334138972809667</v>
      </c>
      <c r="F48">
        <f>GT_Spot!Q48</f>
        <v>0</v>
      </c>
      <c r="G48">
        <f>PPCL_NG!Q48</f>
        <v>9.9600000000000009</v>
      </c>
      <c r="H48">
        <f>PPCL_Spot!Q48</f>
        <v>14.32</v>
      </c>
      <c r="I48">
        <f>Bawana_NG!Q48</f>
        <v>49.92</v>
      </c>
      <c r="J48">
        <f>Bawana_RLNG!Q48</f>
        <v>0</v>
      </c>
      <c r="K48">
        <f>Bawana_Spot!Q48</f>
        <v>4.13</v>
      </c>
      <c r="L48">
        <f>TWOMCL!P48</f>
        <v>0</v>
      </c>
      <c r="M48">
        <f>EDWPCL!T48</f>
        <v>0</v>
      </c>
      <c r="N48">
        <f>'MSW BWN'!T48</f>
        <v>-0.54109599999999991</v>
      </c>
      <c r="O48">
        <f>BYPL_ISGS_exbus!BB48</f>
        <v>655.41236409990802</v>
      </c>
      <c r="P48" s="77">
        <v>34.163574660633486</v>
      </c>
      <c r="Q48" s="77">
        <v>22.148800000000001</v>
      </c>
      <c r="R48" s="80">
        <v>19.246818181818178</v>
      </c>
      <c r="S48" s="80">
        <v>0</v>
      </c>
      <c r="T48" s="78">
        <f>SUMPRODUCT(LTA!F48:AJ48,LTA!F$101:AJ$101,LTA!F$104:AJ$104)</f>
        <v>152.03</v>
      </c>
      <c r="U48" s="78">
        <f>SUMPRODUCT(LTA!F48:AJ48,LTA!F$102:AJ$102,LTA!F$104:AJ$104)</f>
        <v>109.50999999999999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-137</v>
      </c>
      <c r="AA48" s="117">
        <f>STOA!I48</f>
        <v>61.11</v>
      </c>
      <c r="AB48" s="117">
        <f>-STOA!O48</f>
        <v>0</v>
      </c>
      <c r="AC48">
        <f t="shared" si="0"/>
        <v>11.758382784551065</v>
      </c>
      <c r="AD48">
        <f t="shared" si="1"/>
        <v>927.5854920550895</v>
      </c>
      <c r="AE48">
        <f>'IDT-1'!C48</f>
        <v>0</v>
      </c>
      <c r="AF48" s="26"/>
      <c r="AG48">
        <f t="shared" si="2"/>
        <v>927.5854920550895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4.9334138972809667</v>
      </c>
      <c r="F49">
        <f>GT_Spot!Q49</f>
        <v>0</v>
      </c>
      <c r="G49">
        <f>PPCL_NG!Q49</f>
        <v>9.9600000000000009</v>
      </c>
      <c r="H49">
        <f>PPCL_Spot!Q49</f>
        <v>14.32</v>
      </c>
      <c r="I49">
        <f>Bawana_NG!Q49</f>
        <v>49.92</v>
      </c>
      <c r="J49">
        <f>Bawana_RLNG!Q49</f>
        <v>0</v>
      </c>
      <c r="K49">
        <f>Bawana_Spot!Q49</f>
        <v>4.13</v>
      </c>
      <c r="L49">
        <f>TWOMCL!P49</f>
        <v>0</v>
      </c>
      <c r="M49">
        <f>EDWPCL!T49</f>
        <v>0</v>
      </c>
      <c r="N49">
        <f>'MSW BWN'!T49</f>
        <v>-0.46365999999999985</v>
      </c>
      <c r="O49">
        <f>BYPL_ISGS_exbus!BB49</f>
        <v>658.28320936822138</v>
      </c>
      <c r="P49" s="77">
        <v>34.163574660633486</v>
      </c>
      <c r="Q49" s="77">
        <v>22.148800000000001</v>
      </c>
      <c r="R49" s="80">
        <v>19.246818181818178</v>
      </c>
      <c r="S49" s="80">
        <v>0</v>
      </c>
      <c r="T49" s="78">
        <f>SUMPRODUCT(LTA!F49:AJ49,LTA!F$101:AJ$101,LTA!F$104:AJ$104)</f>
        <v>157.19</v>
      </c>
      <c r="U49" s="78">
        <f>SUMPRODUCT(LTA!F49:AJ49,LTA!F$102:AJ$102,LTA!F$104:AJ$104)</f>
        <v>109.63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-127</v>
      </c>
      <c r="AA49" s="117">
        <f>STOA!I49</f>
        <v>61.629999999999995</v>
      </c>
      <c r="AB49" s="117">
        <f>-STOA!O49</f>
        <v>0</v>
      </c>
      <c r="AC49">
        <f t="shared" si="0"/>
        <v>11.478873635341607</v>
      </c>
      <c r="AD49">
        <f t="shared" si="1"/>
        <v>976.61328247261224</v>
      </c>
      <c r="AE49">
        <f>'IDT-1'!C49</f>
        <v>0</v>
      </c>
      <c r="AF49" s="26"/>
      <c r="AG49">
        <f t="shared" si="2"/>
        <v>976.61328247261224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4.9334138972809667</v>
      </c>
      <c r="F50">
        <f>GT_Spot!Q50</f>
        <v>0</v>
      </c>
      <c r="G50">
        <f>PPCL_NG!Q50</f>
        <v>9.9600000000000009</v>
      </c>
      <c r="H50">
        <f>PPCL_Spot!Q50</f>
        <v>14.32</v>
      </c>
      <c r="I50">
        <f>Bawana_NG!Q50</f>
        <v>49.92</v>
      </c>
      <c r="J50">
        <f>Bawana_RLNG!Q50</f>
        <v>0</v>
      </c>
      <c r="K50">
        <f>Bawana_Spot!Q50</f>
        <v>4.13</v>
      </c>
      <c r="L50">
        <f>TWOMCL!P50</f>
        <v>0</v>
      </c>
      <c r="M50">
        <f>EDWPCL!T50</f>
        <v>0</v>
      </c>
      <c r="N50">
        <f>'MSW BWN'!T50</f>
        <v>-0.4588799999999999</v>
      </c>
      <c r="O50">
        <f>BYPL_ISGS_exbus!BB50</f>
        <v>658.2830009656343</v>
      </c>
      <c r="P50" s="77">
        <v>34.163574660633486</v>
      </c>
      <c r="Q50" s="77">
        <v>22.148800000000001</v>
      </c>
      <c r="R50" s="80">
        <v>19.246818181818178</v>
      </c>
      <c r="S50" s="80">
        <v>0</v>
      </c>
      <c r="T50" s="78">
        <f>SUMPRODUCT(LTA!F50:AJ50,LTA!F$101:AJ$101,LTA!F$104:AJ$104)</f>
        <v>157.1</v>
      </c>
      <c r="U50" s="78">
        <f>SUMPRODUCT(LTA!F50:AJ50,LTA!F$102:AJ$102,LTA!F$104:AJ$104)</f>
        <v>109.69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-117</v>
      </c>
      <c r="AA50" s="117">
        <f>STOA!I50</f>
        <v>62.099999999999994</v>
      </c>
      <c r="AB50" s="117">
        <f>-STOA!O50</f>
        <v>0</v>
      </c>
      <c r="AC50">
        <f t="shared" si="0"/>
        <v>11.305138813505371</v>
      </c>
      <c r="AD50">
        <f t="shared" si="1"/>
        <v>997.23158889186163</v>
      </c>
      <c r="AE50">
        <f>'IDT-1'!C50</f>
        <v>0</v>
      </c>
      <c r="AF50" s="26"/>
      <c r="AG50">
        <f t="shared" si="2"/>
        <v>997.23158889186163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4.9334138972809667</v>
      </c>
      <c r="F51">
        <f>GT_Spot!Q51</f>
        <v>0</v>
      </c>
      <c r="G51">
        <f>PPCL_NG!Q51</f>
        <v>9.9600000000000009</v>
      </c>
      <c r="H51">
        <f>PPCL_Spot!Q51</f>
        <v>13.71</v>
      </c>
      <c r="I51">
        <f>Bawana_NG!Q51</f>
        <v>49.92</v>
      </c>
      <c r="J51">
        <f>Bawana_RLNG!Q51</f>
        <v>0</v>
      </c>
      <c r="K51">
        <f>Bawana_Spot!Q51</f>
        <v>4.13</v>
      </c>
      <c r="L51">
        <f>TWOMCL!P51</f>
        <v>0</v>
      </c>
      <c r="M51">
        <f>EDWPCL!T51</f>
        <v>0</v>
      </c>
      <c r="N51">
        <f>'MSW BWN'!T51</f>
        <v>-0.46365999999999985</v>
      </c>
      <c r="O51">
        <f>BYPL_ISGS_exbus!BB51</f>
        <v>652.5645956131433</v>
      </c>
      <c r="P51" s="77">
        <v>34.163574660633486</v>
      </c>
      <c r="Q51" s="77">
        <v>22.148800000000001</v>
      </c>
      <c r="R51" s="80">
        <v>19.246818181818178</v>
      </c>
      <c r="S51" s="80">
        <v>0</v>
      </c>
      <c r="T51" s="78">
        <f>SUMPRODUCT(LTA!F51:AJ51,LTA!F$101:AJ$101,LTA!F$104:AJ$104)</f>
        <v>157.42000000000002</v>
      </c>
      <c r="U51" s="78">
        <f>SUMPRODUCT(LTA!F51:AJ51,LTA!F$102:AJ$102,LTA!F$104:AJ$104)</f>
        <v>110.3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-112</v>
      </c>
      <c r="AA51" s="117">
        <f>STOA!I51</f>
        <v>62.349999999999994</v>
      </c>
      <c r="AB51" s="117">
        <f>-STOA!O51</f>
        <v>0</v>
      </c>
      <c r="AC51">
        <f t="shared" si="0"/>
        <v>11.037922095798127</v>
      </c>
      <c r="AD51">
        <f t="shared" si="1"/>
        <v>1017.3456202570777</v>
      </c>
      <c r="AE51">
        <f>'IDT-1'!C51</f>
        <v>0</v>
      </c>
      <c r="AF51" s="26"/>
      <c r="AG51">
        <f t="shared" si="2"/>
        <v>1017.3456202570777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4.7803860523038599</v>
      </c>
      <c r="F52">
        <f>GT_Spot!Q52</f>
        <v>0</v>
      </c>
      <c r="G52">
        <f>PPCL_NG!Q52</f>
        <v>9.9600000000000009</v>
      </c>
      <c r="H52">
        <f>PPCL_Spot!Q52</f>
        <v>13.71</v>
      </c>
      <c r="I52">
        <f>Bawana_NG!Q52</f>
        <v>49.92</v>
      </c>
      <c r="J52">
        <f>Bawana_RLNG!Q52</f>
        <v>0</v>
      </c>
      <c r="K52">
        <f>Bawana_Spot!Q52</f>
        <v>4.13</v>
      </c>
      <c r="L52">
        <f>TWOMCL!P52</f>
        <v>0</v>
      </c>
      <c r="M52">
        <f>EDWPCL!T52</f>
        <v>0</v>
      </c>
      <c r="N52">
        <f>'MSW BWN'!T52</f>
        <v>-0.4588799999999999</v>
      </c>
      <c r="O52">
        <f>BYPL_ISGS_exbus!BB52</f>
        <v>652.56384921742347</v>
      </c>
      <c r="P52" s="77">
        <v>34.163574660633486</v>
      </c>
      <c r="Q52" s="77">
        <v>22.148800000000001</v>
      </c>
      <c r="R52" s="80">
        <v>19.246818181818178</v>
      </c>
      <c r="S52" s="80">
        <v>0</v>
      </c>
      <c r="T52" s="78">
        <f>SUMPRODUCT(LTA!F52:AJ52,LTA!F$101:AJ$101,LTA!F$104:AJ$104)</f>
        <v>156.70999999999998</v>
      </c>
      <c r="U52" s="78">
        <f>SUMPRODUCT(LTA!F52:AJ52,LTA!F$102:AJ$102,LTA!F$104:AJ$104)</f>
        <v>119.37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-102</v>
      </c>
      <c r="AA52" s="117">
        <f>STOA!I52</f>
        <v>62.449999999999996</v>
      </c>
      <c r="AB52" s="117">
        <f>-STOA!O52</f>
        <v>0</v>
      </c>
      <c r="AC52">
        <f t="shared" si="0"/>
        <v>11.022193169808483</v>
      </c>
      <c r="AD52">
        <f t="shared" si="1"/>
        <v>1035.6723549423705</v>
      </c>
      <c r="AE52">
        <f>'IDT-1'!C52</f>
        <v>0</v>
      </c>
      <c r="AF52" s="26"/>
      <c r="AG52">
        <f t="shared" si="2"/>
        <v>1035.6723549423705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4.7803860523038599</v>
      </c>
      <c r="F53">
        <f>GT_Spot!Q53</f>
        <v>0</v>
      </c>
      <c r="G53">
        <f>PPCL_NG!Q53</f>
        <v>9.9600000000000009</v>
      </c>
      <c r="H53">
        <f>PPCL_Spot!Q53</f>
        <v>13.71</v>
      </c>
      <c r="I53">
        <f>Bawana_NG!Q53</f>
        <v>49.92</v>
      </c>
      <c r="J53">
        <f>Bawana_RLNG!Q53</f>
        <v>0</v>
      </c>
      <c r="K53">
        <f>Bawana_Spot!Q53</f>
        <v>4.13</v>
      </c>
      <c r="L53">
        <f>TWOMCL!P53</f>
        <v>0</v>
      </c>
      <c r="M53">
        <f>EDWPCL!T53</f>
        <v>0</v>
      </c>
      <c r="N53">
        <f>'MSW BWN'!T53</f>
        <v>-0.43593599999999993</v>
      </c>
      <c r="O53">
        <f>BYPL_ISGS_exbus!BB53</f>
        <v>666.49229396763519</v>
      </c>
      <c r="P53" s="77">
        <v>34.163574660633486</v>
      </c>
      <c r="Q53" s="77">
        <v>22.148800000000001</v>
      </c>
      <c r="R53" s="80">
        <v>19.246818181818178</v>
      </c>
      <c r="S53" s="80">
        <v>0</v>
      </c>
      <c r="T53" s="78">
        <f>SUMPRODUCT(LTA!F53:AJ53,LTA!F$101:AJ$101,LTA!F$104:AJ$104)</f>
        <v>157.16</v>
      </c>
      <c r="U53" s="78">
        <f>SUMPRODUCT(LTA!F53:AJ53,LTA!F$102:AJ$102,LTA!F$104:AJ$104)</f>
        <v>120.11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-107</v>
      </c>
      <c r="AA53" s="117">
        <f>STOA!I53</f>
        <v>62.449999999999996</v>
      </c>
      <c r="AB53" s="117">
        <f>-STOA!O53</f>
        <v>0</v>
      </c>
      <c r="AC53">
        <f t="shared" si="0"/>
        <v>11.199422421463455</v>
      </c>
      <c r="AD53">
        <f t="shared" si="1"/>
        <v>1045.6365144409274</v>
      </c>
      <c r="AE53">
        <f>'IDT-1'!C53</f>
        <v>0</v>
      </c>
      <c r="AF53" s="26"/>
      <c r="AG53">
        <f t="shared" si="2"/>
        <v>1045.6365144409274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4.7803860523038599</v>
      </c>
      <c r="F54">
        <f>GT_Spot!Q54</f>
        <v>0</v>
      </c>
      <c r="G54">
        <f>PPCL_NG!Q54</f>
        <v>9.9600000000000009</v>
      </c>
      <c r="H54">
        <f>PPCL_Spot!Q54</f>
        <v>13.117176470588236</v>
      </c>
      <c r="I54">
        <f>Bawana_NG!Q54</f>
        <v>49.92</v>
      </c>
      <c r="J54">
        <f>Bawana_RLNG!Q54</f>
        <v>0</v>
      </c>
      <c r="K54">
        <f>Bawana_Spot!Q54</f>
        <v>4.13</v>
      </c>
      <c r="L54">
        <f>TWOMCL!P54</f>
        <v>0</v>
      </c>
      <c r="M54">
        <f>EDWPCL!T54</f>
        <v>0</v>
      </c>
      <c r="N54">
        <f>'MSW BWN'!T54</f>
        <v>-0.41777199999999992</v>
      </c>
      <c r="O54">
        <f>BYPL_ISGS_exbus!BB54</f>
        <v>666.49359446266794</v>
      </c>
      <c r="P54" s="77">
        <v>34.163574660633486</v>
      </c>
      <c r="Q54" s="77">
        <v>22.148800000000001</v>
      </c>
      <c r="R54" s="80">
        <v>19.246818181818178</v>
      </c>
      <c r="S54" s="80">
        <v>0</v>
      </c>
      <c r="T54" s="78">
        <f>SUMPRODUCT(LTA!F54:AJ54,LTA!F$101:AJ$101,LTA!F$104:AJ$104)</f>
        <v>157.52000000000001</v>
      </c>
      <c r="U54" s="78">
        <f>SUMPRODUCT(LTA!F54:AJ54,LTA!F$102:AJ$102,LTA!F$104:AJ$104)</f>
        <v>120.85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-112</v>
      </c>
      <c r="AA54" s="117">
        <f>STOA!I54</f>
        <v>62.399999999999991</v>
      </c>
      <c r="AB54" s="117">
        <f>-STOA!O54</f>
        <v>0</v>
      </c>
      <c r="AC54">
        <f t="shared" si="0"/>
        <v>11.247686394063583</v>
      </c>
      <c r="AD54">
        <f t="shared" si="1"/>
        <v>1041.0648914339483</v>
      </c>
      <c r="AE54">
        <f>'IDT-1'!C54</f>
        <v>0</v>
      </c>
      <c r="AF54" s="26"/>
      <c r="AG54">
        <f t="shared" si="2"/>
        <v>1041.0648914339483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4.7803860523038599</v>
      </c>
      <c r="F55">
        <f>GT_Spot!Q55</f>
        <v>0</v>
      </c>
      <c r="G55">
        <f>PPCL_NG!Q55</f>
        <v>9.9600000000000009</v>
      </c>
      <c r="H55">
        <f>PPCL_Spot!Q55</f>
        <v>13.117176470588236</v>
      </c>
      <c r="I55">
        <f>Bawana_NG!Q55</f>
        <v>49.92</v>
      </c>
      <c r="J55">
        <f>Bawana_RLNG!Q55</f>
        <v>0</v>
      </c>
      <c r="K55">
        <f>Bawana_Spot!Q55</f>
        <v>4.13</v>
      </c>
      <c r="L55">
        <f>TWOMCL!P55</f>
        <v>0</v>
      </c>
      <c r="M55">
        <f>EDWPCL!T55</f>
        <v>0</v>
      </c>
      <c r="N55">
        <f>'MSW BWN'!T55</f>
        <v>-0.42637599999999992</v>
      </c>
      <c r="O55">
        <f>BYPL_ISGS_exbus!BB55</f>
        <v>669.75575217686685</v>
      </c>
      <c r="P55" s="77">
        <v>34.163574660633486</v>
      </c>
      <c r="Q55" s="77">
        <v>22.148800000000001</v>
      </c>
      <c r="R55" s="80">
        <v>19.246818181818178</v>
      </c>
      <c r="S55" s="80">
        <v>0</v>
      </c>
      <c r="T55" s="78">
        <f>SUMPRODUCT(LTA!F55:AJ55,LTA!F$101:AJ$101,LTA!F$104:AJ$104)</f>
        <v>159.26</v>
      </c>
      <c r="U55" s="78">
        <f>SUMPRODUCT(LTA!F55:AJ55,LTA!F$102:AJ$102,LTA!F$104:AJ$104)</f>
        <v>121.67999999999999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-117</v>
      </c>
      <c r="AA55" s="117">
        <f>STOA!I55</f>
        <v>62.41</v>
      </c>
      <c r="AB55" s="117">
        <f>-STOA!O55</f>
        <v>0</v>
      </c>
      <c r="AC55">
        <f t="shared" si="0"/>
        <v>11.87625205830043</v>
      </c>
      <c r="AD55">
        <f t="shared" si="1"/>
        <v>981.26987948391024</v>
      </c>
      <c r="AE55">
        <f>'IDT-1'!C55</f>
        <v>0</v>
      </c>
      <c r="AF55" s="26"/>
      <c r="AG55">
        <f t="shared" si="2"/>
        <v>981.26987948391024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4.7803860523038599</v>
      </c>
      <c r="F56">
        <f>GT_Spot!Q56</f>
        <v>0</v>
      </c>
      <c r="G56">
        <f>PPCL_NG!Q56</f>
        <v>9.9600000000000009</v>
      </c>
      <c r="H56">
        <f>PPCL_Spot!Q56</f>
        <v>13.117176470588236</v>
      </c>
      <c r="I56">
        <f>Bawana_NG!Q56</f>
        <v>49.92</v>
      </c>
      <c r="J56">
        <f>Bawana_RLNG!Q56</f>
        <v>0</v>
      </c>
      <c r="K56">
        <f>Bawana_Spot!Q56</f>
        <v>4.13</v>
      </c>
      <c r="L56">
        <f>TWOMCL!P56</f>
        <v>0</v>
      </c>
      <c r="M56">
        <f>EDWPCL!T56</f>
        <v>0</v>
      </c>
      <c r="N56">
        <f>'MSW BWN'!T56</f>
        <v>-0.44549599999999989</v>
      </c>
      <c r="O56">
        <f>BYPL_ISGS_exbus!BB56</f>
        <v>672.9750583107525</v>
      </c>
      <c r="P56" s="77">
        <v>34.163574660633486</v>
      </c>
      <c r="Q56" s="77">
        <v>22.148800000000001</v>
      </c>
      <c r="R56" s="80">
        <v>19.246818181818178</v>
      </c>
      <c r="S56" s="80">
        <v>0</v>
      </c>
      <c r="T56" s="78">
        <f>SUMPRODUCT(LTA!F56:AJ56,LTA!F$101:AJ$101,LTA!F$104:AJ$104)</f>
        <v>157.08999999999997</v>
      </c>
      <c r="U56" s="78">
        <f>SUMPRODUCT(LTA!F56:AJ56,LTA!F$102:AJ$102,LTA!F$104:AJ$104)</f>
        <v>122.53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-121.9</v>
      </c>
      <c r="AA56" s="117">
        <f>STOA!I56</f>
        <v>62.489999999999995</v>
      </c>
      <c r="AB56" s="117">
        <f>-STOA!O56</f>
        <v>0</v>
      </c>
      <c r="AC56">
        <f t="shared" si="0"/>
        <v>11.848561251713653</v>
      </c>
      <c r="AD56">
        <f t="shared" si="1"/>
        <v>988.3577564243825</v>
      </c>
      <c r="AE56">
        <f>'IDT-1'!C56</f>
        <v>0</v>
      </c>
      <c r="AF56" s="26"/>
      <c r="AG56">
        <f t="shared" si="2"/>
        <v>988.3577564243825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4.7803860523038599</v>
      </c>
      <c r="F57">
        <f>GT_Spot!Q57</f>
        <v>0</v>
      </c>
      <c r="G57">
        <f>PPCL_NG!Q57</f>
        <v>9.9600000000000009</v>
      </c>
      <c r="H57">
        <f>PPCL_Spot!Q57</f>
        <v>12.67</v>
      </c>
      <c r="I57">
        <f>Bawana_NG!Q57</f>
        <v>49.92</v>
      </c>
      <c r="J57">
        <f>Bawana_RLNG!Q57</f>
        <v>0</v>
      </c>
      <c r="K57">
        <f>Bawana_Spot!Q57</f>
        <v>4.13</v>
      </c>
      <c r="L57">
        <f>TWOMCL!P57</f>
        <v>0</v>
      </c>
      <c r="M57">
        <f>EDWPCL!T57</f>
        <v>0</v>
      </c>
      <c r="N57">
        <f>'MSW BWN'!T57</f>
        <v>-0.54587599999999992</v>
      </c>
      <c r="O57">
        <f>BYPL_ISGS_exbus!BB57</f>
        <v>674.14028170718166</v>
      </c>
      <c r="P57" s="77">
        <v>34.163574660633486</v>
      </c>
      <c r="Q57" s="77">
        <v>22.148800000000001</v>
      </c>
      <c r="R57" s="80">
        <v>19.246818181818178</v>
      </c>
      <c r="S57" s="80">
        <v>0</v>
      </c>
      <c r="T57" s="78">
        <f>SUMPRODUCT(LTA!F57:AJ57,LTA!F$101:AJ$101,LTA!F$104:AJ$104)</f>
        <v>156.74</v>
      </c>
      <c r="U57" s="78">
        <f>SUMPRODUCT(LTA!F57:AJ57,LTA!F$102:AJ$102,LTA!F$104:AJ$104)</f>
        <v>123.49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-112</v>
      </c>
      <c r="AA57" s="117">
        <f>STOA!I57</f>
        <v>62.499999999999993</v>
      </c>
      <c r="AB57" s="117">
        <f>-STOA!O57</f>
        <v>0</v>
      </c>
      <c r="AC57">
        <f t="shared" si="0"/>
        <v>11.418208687744183</v>
      </c>
      <c r="AD57">
        <f t="shared" si="1"/>
        <v>1039.9257759141929</v>
      </c>
      <c r="AE57">
        <f>'IDT-1'!C57</f>
        <v>0</v>
      </c>
      <c r="AF57" s="26"/>
      <c r="AG57">
        <f t="shared" si="2"/>
        <v>1039.9257759141929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4.7803860523038599</v>
      </c>
      <c r="F58">
        <f>GT_Spot!Q58</f>
        <v>0</v>
      </c>
      <c r="G58">
        <f>PPCL_NG!Q58</f>
        <v>9.9600000000000009</v>
      </c>
      <c r="H58">
        <f>PPCL_Spot!Q58</f>
        <v>12.67</v>
      </c>
      <c r="I58">
        <f>Bawana_NG!Q58</f>
        <v>49.92</v>
      </c>
      <c r="J58">
        <f>Bawana_RLNG!Q58</f>
        <v>0</v>
      </c>
      <c r="K58">
        <f>Bawana_Spot!Q58</f>
        <v>4.13</v>
      </c>
      <c r="L58">
        <f>TWOMCL!P58</f>
        <v>0</v>
      </c>
      <c r="M58">
        <f>EDWPCL!T58</f>
        <v>0</v>
      </c>
      <c r="N58">
        <f>'MSW BWN'!T58</f>
        <v>-0.54109599999999991</v>
      </c>
      <c r="O58">
        <f>BYPL_ISGS_exbus!BB58</f>
        <v>674.1400122873423</v>
      </c>
      <c r="P58" s="77">
        <v>34.163574660633486</v>
      </c>
      <c r="Q58" s="77">
        <v>22.148800000000001</v>
      </c>
      <c r="R58" s="80">
        <v>19.246818181818178</v>
      </c>
      <c r="S58" s="80">
        <v>0</v>
      </c>
      <c r="T58" s="78">
        <f>SUMPRODUCT(LTA!F58:AJ58,LTA!F$101:AJ$101,LTA!F$104:AJ$104)</f>
        <v>156.13999999999999</v>
      </c>
      <c r="U58" s="78">
        <f>SUMPRODUCT(LTA!F58:AJ58,LTA!F$102:AJ$102,LTA!F$104:AJ$104)</f>
        <v>124.46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-102</v>
      </c>
      <c r="AA58" s="117">
        <f>STOA!I58</f>
        <v>62.41</v>
      </c>
      <c r="AB58" s="117">
        <f>-STOA!O58</f>
        <v>0</v>
      </c>
      <c r="AC58">
        <f t="shared" si="0"/>
        <v>11.331846604178088</v>
      </c>
      <c r="AD58">
        <f t="shared" si="1"/>
        <v>1050.2966485779198</v>
      </c>
      <c r="AE58">
        <f>'IDT-1'!C58</f>
        <v>0</v>
      </c>
      <c r="AF58" s="26"/>
      <c r="AG58">
        <f t="shared" si="2"/>
        <v>1050.2966485779198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4.7803860523038599</v>
      </c>
      <c r="F59">
        <f>GT_Spot!Q59</f>
        <v>0</v>
      </c>
      <c r="G59">
        <f>PPCL_NG!Q59</f>
        <v>9.9600000000000009</v>
      </c>
      <c r="H59">
        <f>PPCL_Spot!Q59</f>
        <v>12.67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-9.6555999999999989E-2</v>
      </c>
      <c r="O59">
        <f>BYPL_ISGS_exbus!BB59</f>
        <v>678.24569955751861</v>
      </c>
      <c r="P59" s="77">
        <v>34.163574660633486</v>
      </c>
      <c r="Q59" s="77">
        <v>22.148800000000001</v>
      </c>
      <c r="R59" s="80">
        <v>19.246818181818178</v>
      </c>
      <c r="S59" s="80">
        <v>0</v>
      </c>
      <c r="T59" s="78">
        <f>SUMPRODUCT(LTA!F59:AJ59,LTA!F$101:AJ$101,LTA!F$104:AJ$104)</f>
        <v>153.60999999999999</v>
      </c>
      <c r="U59" s="78">
        <f>SUMPRODUCT(LTA!F59:AJ59,LTA!F$102:AJ$102,LTA!F$104:AJ$104)</f>
        <v>125.47999999999999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-82</v>
      </c>
      <c r="AA59" s="117">
        <f>STOA!I59</f>
        <v>62.209999999999994</v>
      </c>
      <c r="AB59" s="117">
        <f>-STOA!O59</f>
        <v>0</v>
      </c>
      <c r="AC59">
        <f t="shared" si="0"/>
        <v>11.046294143681061</v>
      </c>
      <c r="AD59">
        <f t="shared" si="1"/>
        <v>1079.2924283085931</v>
      </c>
      <c r="AE59">
        <f>'IDT-1'!C59</f>
        <v>0</v>
      </c>
      <c r="AF59" s="26"/>
      <c r="AG59">
        <f t="shared" si="2"/>
        <v>1079.2924283085931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4.7803860523038599</v>
      </c>
      <c r="F60">
        <f>GT_Spot!Q60</f>
        <v>0</v>
      </c>
      <c r="G60">
        <f>PPCL_NG!Q60</f>
        <v>9.9600000000000009</v>
      </c>
      <c r="H60">
        <f>PPCL_Spot!Q60</f>
        <v>12.67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1.5324679999999995</v>
      </c>
      <c r="O60">
        <f>BYPL_ISGS_exbus!BB60</f>
        <v>678.26224567927079</v>
      </c>
      <c r="P60" s="77">
        <v>34.163574660633486</v>
      </c>
      <c r="Q60" s="77">
        <v>22.148800000000001</v>
      </c>
      <c r="R60" s="80">
        <v>19.246818181818178</v>
      </c>
      <c r="S60" s="80">
        <v>0</v>
      </c>
      <c r="T60" s="78">
        <f>SUMPRODUCT(LTA!F60:AJ60,LTA!F$101:AJ$101,LTA!F$104:AJ$104)</f>
        <v>151.92000000000002</v>
      </c>
      <c r="U60" s="78">
        <f>SUMPRODUCT(LTA!F60:AJ60,LTA!F$102:AJ$102,LTA!F$104:AJ$104)</f>
        <v>126.44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-67</v>
      </c>
      <c r="AA60" s="117">
        <f>STOA!I60</f>
        <v>61.849999999999994</v>
      </c>
      <c r="AB60" s="117">
        <f>-STOA!O60</f>
        <v>0</v>
      </c>
      <c r="AC60">
        <f t="shared" si="0"/>
        <v>10.91630431863852</v>
      </c>
      <c r="AD60">
        <f t="shared" si="1"/>
        <v>1094.9779882553878</v>
      </c>
      <c r="AE60">
        <f>'IDT-1'!C60</f>
        <v>0</v>
      </c>
      <c r="AF60" s="26"/>
      <c r="AG60">
        <f t="shared" si="2"/>
        <v>1094.9779882553878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4.7803860523038599</v>
      </c>
      <c r="F61">
        <f>GT_Spot!Q61</f>
        <v>0</v>
      </c>
      <c r="G61">
        <f>PPCL_NG!Q61</f>
        <v>9.9600000000000009</v>
      </c>
      <c r="H61">
        <f>PPCL_Spot!Q61</f>
        <v>12.67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1.5506319999999998</v>
      </c>
      <c r="O61">
        <f>BYPL_ISGS_exbus!BB61</f>
        <v>681.71264478978117</v>
      </c>
      <c r="P61" s="77">
        <v>34.163574660633486</v>
      </c>
      <c r="Q61" s="77">
        <v>22.148800000000001</v>
      </c>
      <c r="R61" s="80">
        <v>19.246818181818178</v>
      </c>
      <c r="S61" s="80">
        <v>0</v>
      </c>
      <c r="T61" s="78">
        <f>SUMPRODUCT(LTA!F61:AJ61,LTA!F$101:AJ$101,LTA!F$104:AJ$104)</f>
        <v>147.44999999999999</v>
      </c>
      <c r="U61" s="78">
        <f>SUMPRODUCT(LTA!F61:AJ61,LTA!F$102:AJ$102,LTA!F$104:AJ$104)</f>
        <v>126.95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-52</v>
      </c>
      <c r="AA61" s="117">
        <f>STOA!I61</f>
        <v>61.41</v>
      </c>
      <c r="AB61" s="117">
        <f>-STOA!O61</f>
        <v>0</v>
      </c>
      <c r="AC61">
        <f t="shared" si="0"/>
        <v>10.819326398789059</v>
      </c>
      <c r="AD61">
        <f t="shared" si="1"/>
        <v>1104.1435292857477</v>
      </c>
      <c r="AE61">
        <f>'IDT-1'!C61</f>
        <v>0</v>
      </c>
      <c r="AF61" s="26"/>
      <c r="AG61">
        <f t="shared" si="2"/>
        <v>1104.1435292857477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4.7803860523038599</v>
      </c>
      <c r="F62">
        <f>GT_Spot!Q62</f>
        <v>0</v>
      </c>
      <c r="G62">
        <f>PPCL_NG!Q62</f>
        <v>9.9600000000000009</v>
      </c>
      <c r="H62">
        <f>PPCL_Spot!Q62</f>
        <v>12.67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1.4502519999999997</v>
      </c>
      <c r="O62">
        <f>BYPL_ISGS_exbus!BB62</f>
        <v>704.54289256031552</v>
      </c>
      <c r="P62" s="77">
        <v>34.163574660633486</v>
      </c>
      <c r="Q62" s="77">
        <v>22.148800000000001</v>
      </c>
      <c r="R62" s="80">
        <v>19.246818181818178</v>
      </c>
      <c r="S62" s="80">
        <v>0</v>
      </c>
      <c r="T62" s="78">
        <f>SUMPRODUCT(LTA!F62:AJ62,LTA!F$101:AJ$101,LTA!F$104:AJ$104)</f>
        <v>142.88999999999999</v>
      </c>
      <c r="U62" s="78">
        <f>SUMPRODUCT(LTA!F62:AJ62,LTA!F$102:AJ$102,LTA!F$104:AJ$104)</f>
        <v>127.96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-32</v>
      </c>
      <c r="AA62" s="117">
        <f>STOA!I62</f>
        <v>60.899999999999991</v>
      </c>
      <c r="AB62" s="117">
        <f>-STOA!O62</f>
        <v>0</v>
      </c>
      <c r="AC62">
        <f t="shared" si="0"/>
        <v>10.939230597558781</v>
      </c>
      <c r="AD62">
        <f t="shared" si="1"/>
        <v>1127.6934928575122</v>
      </c>
      <c r="AE62">
        <f>'IDT-1'!C62</f>
        <v>0</v>
      </c>
      <c r="AF62" s="26"/>
      <c r="AG62">
        <f t="shared" si="2"/>
        <v>1127.6934928575122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4.7803860523038599</v>
      </c>
      <c r="F63">
        <f>GT_Spot!Q63</f>
        <v>0</v>
      </c>
      <c r="G63">
        <f>PPCL_NG!Q63</f>
        <v>9.9600000000000009</v>
      </c>
      <c r="H63">
        <f>PPCL_Spot!Q63</f>
        <v>12.32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1.2208119999999996</v>
      </c>
      <c r="O63">
        <f>BYPL_ISGS_exbus!BB63</f>
        <v>716.60533797860978</v>
      </c>
      <c r="P63" s="77">
        <v>34.163574660633486</v>
      </c>
      <c r="Q63" s="77">
        <v>22.148800000000001</v>
      </c>
      <c r="R63" s="80">
        <v>19.246818181818178</v>
      </c>
      <c r="S63" s="80">
        <v>0</v>
      </c>
      <c r="T63" s="78">
        <f>SUMPRODUCT(LTA!F63:AJ63,LTA!F$101:AJ$101,LTA!F$104:AJ$104)</f>
        <v>137.44999999999999</v>
      </c>
      <c r="U63" s="78">
        <f>SUMPRODUCT(LTA!F63:AJ63,LTA!F$102:AJ$102,LTA!F$104:AJ$104)</f>
        <v>128.93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-17</v>
      </c>
      <c r="AA63" s="117">
        <f>STOA!I63</f>
        <v>60.36</v>
      </c>
      <c r="AB63" s="117">
        <f>-STOA!O63</f>
        <v>0</v>
      </c>
      <c r="AC63">
        <f t="shared" si="0"/>
        <v>10.685458581962934</v>
      </c>
      <c r="AD63">
        <f t="shared" si="1"/>
        <v>1169.4202702914024</v>
      </c>
      <c r="AE63">
        <f>'IDT-1'!C63</f>
        <v>0</v>
      </c>
      <c r="AF63" s="26"/>
      <c r="AG63">
        <f t="shared" si="2"/>
        <v>1169.4202702914024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4.7803860523038599</v>
      </c>
      <c r="F64">
        <f>GT_Spot!Q64</f>
        <v>0</v>
      </c>
      <c r="G64">
        <f>PPCL_NG!Q64</f>
        <v>9.9600000000000009</v>
      </c>
      <c r="H64">
        <f>PPCL_Spot!Q64</f>
        <v>12.32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1.3259719999999997</v>
      </c>
      <c r="O64">
        <f>BYPL_ISGS_exbus!BB64</f>
        <v>798.79614966779423</v>
      </c>
      <c r="P64" s="77">
        <v>34.163574660633486</v>
      </c>
      <c r="Q64" s="77">
        <v>22.148800000000001</v>
      </c>
      <c r="R64" s="80">
        <v>19.246818181818178</v>
      </c>
      <c r="S64" s="80">
        <v>0</v>
      </c>
      <c r="T64" s="78">
        <f>SUMPRODUCT(LTA!F64:AJ64,LTA!F$101:AJ$101,LTA!F$104:AJ$104)</f>
        <v>130.96</v>
      </c>
      <c r="U64" s="78">
        <f>SUMPRODUCT(LTA!F64:AJ64,LTA!F$102:AJ$102,LTA!F$104:AJ$104)</f>
        <v>132.38999999999999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-50</v>
      </c>
      <c r="AA64" s="117">
        <f>STOA!I64</f>
        <v>59.779999999999994</v>
      </c>
      <c r="AB64" s="117">
        <f>-STOA!O64</f>
        <v>0</v>
      </c>
      <c r="AC64">
        <f t="shared" si="0"/>
        <v>11.937217166726064</v>
      </c>
      <c r="AD64">
        <f t="shared" si="1"/>
        <v>1183.8544833958238</v>
      </c>
      <c r="AE64">
        <f>'IDT-1'!C64</f>
        <v>0</v>
      </c>
      <c r="AF64" s="26"/>
      <c r="AG64">
        <f t="shared" si="2"/>
        <v>1183.8544833958238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4.7803860523038599</v>
      </c>
      <c r="F65">
        <f>GT_Spot!Q65</f>
        <v>0</v>
      </c>
      <c r="G65">
        <f>PPCL_NG!Q65</f>
        <v>9.9600000000000009</v>
      </c>
      <c r="H65">
        <f>PPCL_Spot!Q65</f>
        <v>11.63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1.6108599999999995</v>
      </c>
      <c r="O65">
        <f>BYPL_ISGS_exbus!BB65</f>
        <v>798.63828436442975</v>
      </c>
      <c r="P65" s="77">
        <v>34.163574660633486</v>
      </c>
      <c r="Q65" s="77">
        <v>22.148800000000001</v>
      </c>
      <c r="R65" s="80">
        <v>19.246818181818178</v>
      </c>
      <c r="S65" s="80">
        <v>0</v>
      </c>
      <c r="T65" s="78">
        <f>SUMPRODUCT(LTA!F65:AJ65,LTA!F$101:AJ$101,LTA!F$104:AJ$104)</f>
        <v>122.5</v>
      </c>
      <c r="U65" s="78">
        <f>SUMPRODUCT(LTA!F65:AJ65,LTA!F$102:AJ$102,LTA!F$104:AJ$104)</f>
        <v>132.47999999999999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-100</v>
      </c>
      <c r="AA65" s="117">
        <f>STOA!I65</f>
        <v>59.12</v>
      </c>
      <c r="AB65" s="117">
        <f>-STOA!O65</f>
        <v>0</v>
      </c>
      <c r="AC65">
        <f t="shared" si="0"/>
        <v>12.157961516900361</v>
      </c>
      <c r="AD65">
        <f t="shared" si="1"/>
        <v>1168.540761742285</v>
      </c>
      <c r="AE65">
        <f>'IDT-1'!C65</f>
        <v>0</v>
      </c>
      <c r="AF65" s="26"/>
      <c r="AG65">
        <f t="shared" si="2"/>
        <v>1168.540761742285</v>
      </c>
      <c r="AI65" s="75">
        <f>PXIL!I65</f>
        <v>0</v>
      </c>
      <c r="AJ65" s="75">
        <f>PXIL!O65</f>
        <v>0</v>
      </c>
      <c r="AK65" s="75">
        <f>RTM_IEX!I65</f>
        <v>14.5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4.7803860523038599</v>
      </c>
      <c r="F66">
        <f>GT_Spot!Q66</f>
        <v>0</v>
      </c>
      <c r="G66">
        <f>PPCL_NG!Q66</f>
        <v>9.9600000000000009</v>
      </c>
      <c r="H66">
        <f>PPCL_Spot!Q66</f>
        <v>11.63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1.8259599999999996</v>
      </c>
      <c r="O66">
        <f>BYPL_ISGS_exbus!BB66</f>
        <v>798.63828436442975</v>
      </c>
      <c r="P66" s="77">
        <v>34.163574660633486</v>
      </c>
      <c r="Q66" s="77">
        <v>22.148800000000001</v>
      </c>
      <c r="R66" s="80">
        <v>19.246818181818178</v>
      </c>
      <c r="S66" s="80">
        <v>0</v>
      </c>
      <c r="T66" s="78">
        <f>SUMPRODUCT(LTA!F66:AJ66,LTA!F$101:AJ$101,LTA!F$104:AJ$104)</f>
        <v>112.93</v>
      </c>
      <c r="U66" s="78">
        <f>SUMPRODUCT(LTA!F66:AJ66,LTA!F$102:AJ$102,LTA!F$104:AJ$104)</f>
        <v>132.69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-90</v>
      </c>
      <c r="AA66" s="117">
        <f>STOA!I66</f>
        <v>58.379999999999995</v>
      </c>
      <c r="AB66" s="117">
        <f>-STOA!O66</f>
        <v>0</v>
      </c>
      <c r="AC66">
        <f t="shared" si="0"/>
        <v>11.939689121678411</v>
      </c>
      <c r="AD66">
        <f t="shared" si="1"/>
        <v>1164.0441341375072</v>
      </c>
      <c r="AE66">
        <f>'IDT-1'!C66</f>
        <v>0</v>
      </c>
      <c r="AF66" s="26"/>
      <c r="AG66">
        <f t="shared" si="2"/>
        <v>1164.0441341375072</v>
      </c>
      <c r="AI66" s="75">
        <f>PXIL!I66</f>
        <v>0</v>
      </c>
      <c r="AJ66" s="75">
        <f>PXIL!O66</f>
        <v>0</v>
      </c>
      <c r="AK66" s="75">
        <f>RTM_IEX!I66</f>
        <v>9.67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4.7803860523038599</v>
      </c>
      <c r="F67">
        <f>GT_Spot!Q67</f>
        <v>0</v>
      </c>
      <c r="G67">
        <f>PPCL_NG!Q67</f>
        <v>9.9600000000000009</v>
      </c>
      <c r="H67">
        <f>PPCL_Spot!Q67</f>
        <v>11.63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2.0601799999999995</v>
      </c>
      <c r="O67">
        <f>BYPL_ISGS_exbus!BB67</f>
        <v>803.64416970442971</v>
      </c>
      <c r="P67" s="77">
        <v>34.163574660633486</v>
      </c>
      <c r="Q67" s="77">
        <v>22.148800000000001</v>
      </c>
      <c r="R67" s="80">
        <v>19.246818181818178</v>
      </c>
      <c r="S67" s="80">
        <v>0</v>
      </c>
      <c r="T67" s="78">
        <f>SUMPRODUCT(LTA!F67:AJ67,LTA!F$101:AJ$101,LTA!F$104:AJ$104)</f>
        <v>102.03999999999999</v>
      </c>
      <c r="U67" s="78">
        <f>SUMPRODUCT(LTA!F67:AJ67,LTA!F$102:AJ$102,LTA!F$104:AJ$104)</f>
        <v>132.91999999999999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-85</v>
      </c>
      <c r="AA67" s="117">
        <f>STOA!I67</f>
        <v>56.61</v>
      </c>
      <c r="AB67" s="117">
        <f>-STOA!O67</f>
        <v>0</v>
      </c>
      <c r="AC67">
        <f t="shared" si="0"/>
        <v>11.924493961503341</v>
      </c>
      <c r="AD67">
        <f t="shared" si="1"/>
        <v>1132.1994346376821</v>
      </c>
      <c r="AE67">
        <f>'IDT-1'!C67</f>
        <v>0</v>
      </c>
      <c r="AF67" s="26"/>
      <c r="AG67">
        <f t="shared" si="2"/>
        <v>1132.1994346376821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4.7803860523038599</v>
      </c>
      <c r="F68">
        <f>GT_Spot!Q68</f>
        <v>0</v>
      </c>
      <c r="G68">
        <f>PPCL_NG!Q68</f>
        <v>9.9600000000000009</v>
      </c>
      <c r="H68">
        <f>PPCL_Spot!Q68</f>
        <v>11.63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1.8584639999999997</v>
      </c>
      <c r="O68">
        <f>BYPL_ISGS_exbus!BB68</f>
        <v>803.64416970442971</v>
      </c>
      <c r="P68" s="77">
        <v>34.163574660633486</v>
      </c>
      <c r="Q68" s="77">
        <v>22.148800000000001</v>
      </c>
      <c r="R68" s="80">
        <v>19.145868686868685</v>
      </c>
      <c r="S68" s="80">
        <v>0</v>
      </c>
      <c r="T68" s="78">
        <f>SUMPRODUCT(LTA!F68:AJ68,LTA!F$101:AJ$101,LTA!F$104:AJ$104)</f>
        <v>92.49</v>
      </c>
      <c r="U68" s="78">
        <f>SUMPRODUCT(LTA!F68:AJ68,LTA!F$102:AJ$102,LTA!F$104:AJ$104)</f>
        <v>133.13999999999999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-80</v>
      </c>
      <c r="AA68" s="117">
        <f>STOA!I68</f>
        <v>55.71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11.6523573170929</v>
      </c>
      <c r="AD68">
        <f t="shared" ref="AD68:AD98" si="4">SUM(B68:AB68,AI68:AR68)-AC68</f>
        <v>1151.7689057871426</v>
      </c>
      <c r="AE68">
        <f>'IDT-1'!C68</f>
        <v>0</v>
      </c>
      <c r="AF68" s="26"/>
      <c r="AG68">
        <f t="shared" ref="AG68:AG98" si="5">SUM(AD68:AF68)</f>
        <v>1151.7689057871426</v>
      </c>
      <c r="AI68" s="75">
        <f>PXIL!I68</f>
        <v>0</v>
      </c>
      <c r="AJ68" s="75">
        <f>PXIL!O68</f>
        <v>0</v>
      </c>
      <c r="AK68" s="75">
        <f>RTM_IEX!I68</f>
        <v>4.83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4.7803860523038599</v>
      </c>
      <c r="F69">
        <f>GT_Spot!Q69</f>
        <v>0</v>
      </c>
      <c r="G69">
        <f>PPCL_NG!Q69</f>
        <v>9.9600000000000009</v>
      </c>
      <c r="H69">
        <f>PPCL_Spot!Q69</f>
        <v>11.63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1.8077959999999995</v>
      </c>
      <c r="O69">
        <f>BYPL_ISGS_exbus!BB69</f>
        <v>804.48838671042972</v>
      </c>
      <c r="P69" s="77">
        <v>34.163574660633486</v>
      </c>
      <c r="Q69" s="77">
        <v>22.148800000000001</v>
      </c>
      <c r="R69" s="80">
        <v>17.201262626262626</v>
      </c>
      <c r="S69" s="80">
        <v>0</v>
      </c>
      <c r="T69" s="78">
        <f>SUMPRODUCT(LTA!F69:AJ69,LTA!F$101:AJ$101,LTA!F$104:AJ$104)</f>
        <v>82.210000000000008</v>
      </c>
      <c r="U69" s="78">
        <f>SUMPRODUCT(LTA!F69:AJ69,LTA!F$102:AJ$102,LTA!F$104:AJ$104)</f>
        <v>132.84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-75</v>
      </c>
      <c r="AA69" s="117">
        <f>STOA!I69</f>
        <v>53.74</v>
      </c>
      <c r="AB69" s="117">
        <f>-STOA!O69</f>
        <v>0</v>
      </c>
      <c r="AC69">
        <f t="shared" si="3"/>
        <v>11.529989377401389</v>
      </c>
      <c r="AD69">
        <f t="shared" si="4"/>
        <v>1148.0302166722283</v>
      </c>
      <c r="AE69">
        <f>'IDT-1'!C69</f>
        <v>0</v>
      </c>
      <c r="AF69" s="26"/>
      <c r="AG69">
        <f t="shared" si="5"/>
        <v>1148.0302166722283</v>
      </c>
      <c r="AI69" s="75">
        <f>PXIL!I69</f>
        <v>0</v>
      </c>
      <c r="AJ69" s="75">
        <f>PXIL!O69</f>
        <v>0</v>
      </c>
      <c r="AK69" s="75">
        <f>RTM_IEX!I69</f>
        <v>9.67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4.9334138972809667</v>
      </c>
      <c r="F70">
        <f>GT_Spot!Q70</f>
        <v>0</v>
      </c>
      <c r="G70">
        <f>PPCL_NG!Q70</f>
        <v>9.9600000000000009</v>
      </c>
      <c r="H70">
        <f>PPCL_Spot!Q70</f>
        <v>11.63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1.6749119999999997</v>
      </c>
      <c r="O70">
        <f>BYPL_ISGS_exbus!BB70</f>
        <v>804.76232774242953</v>
      </c>
      <c r="P70" s="77">
        <v>34.163574660633486</v>
      </c>
      <c r="Q70" s="77">
        <v>22.148800000000001</v>
      </c>
      <c r="R70" s="80">
        <v>16.186454545454545</v>
      </c>
      <c r="S70" s="80">
        <v>0</v>
      </c>
      <c r="T70" s="78">
        <f>SUMPRODUCT(LTA!F70:AJ70,LTA!F$101:AJ$101,LTA!F$104:AJ$104)</f>
        <v>72.13</v>
      </c>
      <c r="U70" s="78">
        <f>SUMPRODUCT(LTA!F70:AJ70,LTA!F$102:AJ$102,LTA!F$104:AJ$104)</f>
        <v>132.44999999999999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-70</v>
      </c>
      <c r="AA70" s="117">
        <f>STOA!I70</f>
        <v>52.67</v>
      </c>
      <c r="AB70" s="117">
        <f>-STOA!O70</f>
        <v>0</v>
      </c>
      <c r="AC70">
        <f t="shared" si="3"/>
        <v>11.292608375596703</v>
      </c>
      <c r="AD70">
        <f t="shared" si="4"/>
        <v>1131.336874470202</v>
      </c>
      <c r="AE70">
        <f>'IDT-1'!C70</f>
        <v>0</v>
      </c>
      <c r="AF70" s="26"/>
      <c r="AG70">
        <f t="shared" si="5"/>
        <v>1131.336874470202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4.9334138972809667</v>
      </c>
      <c r="F71">
        <f>GT_Spot!Q71</f>
        <v>0</v>
      </c>
      <c r="G71">
        <f>PPCL_NG!Q71</f>
        <v>9.9600000000000009</v>
      </c>
      <c r="H71">
        <f>PPCL_Spot!Q71</f>
        <v>11.63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1.9368559999999995</v>
      </c>
      <c r="O71">
        <f>BYPL_ISGS_exbus!BB71</f>
        <v>807.9342294355979</v>
      </c>
      <c r="P71" s="77">
        <v>34.163574660633486</v>
      </c>
      <c r="Q71" s="77">
        <v>22.148800000000001</v>
      </c>
      <c r="R71" s="80">
        <v>15.134454545454545</v>
      </c>
      <c r="S71" s="80">
        <v>0</v>
      </c>
      <c r="T71" s="78">
        <f>SUMPRODUCT(LTA!F71:AJ71,LTA!F$101:AJ$101,LTA!F$104:AJ$104)</f>
        <v>62.22</v>
      </c>
      <c r="U71" s="78">
        <f>SUMPRODUCT(LTA!F71:AJ71,LTA!F$102:AJ$102,LTA!F$104:AJ$104)</f>
        <v>132.06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-75</v>
      </c>
      <c r="AA71" s="117">
        <f>STOA!I71</f>
        <v>50.59</v>
      </c>
      <c r="AB71" s="117">
        <f>-STOA!O71</f>
        <v>0</v>
      </c>
      <c r="AC71">
        <f t="shared" si="3"/>
        <v>11.249015255307558</v>
      </c>
      <c r="AD71">
        <f t="shared" si="4"/>
        <v>1116.3823132836594</v>
      </c>
      <c r="AE71">
        <f>'IDT-1'!C71</f>
        <v>0</v>
      </c>
      <c r="AF71" s="26"/>
      <c r="AG71">
        <f t="shared" si="5"/>
        <v>1116.3823132836594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4.9334138972809667</v>
      </c>
      <c r="F72">
        <f>GT_Spot!Q72</f>
        <v>0</v>
      </c>
      <c r="G72">
        <f>PPCL_NG!Q72</f>
        <v>9.9600000000000009</v>
      </c>
      <c r="H72">
        <f>PPCL_Spot!Q72</f>
        <v>11.63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1.6978559999999996</v>
      </c>
      <c r="O72">
        <f>BYPL_ISGS_exbus!BB72</f>
        <v>807.62715486559784</v>
      </c>
      <c r="P72" s="77">
        <v>34.163574660633486</v>
      </c>
      <c r="Q72" s="77">
        <v>22.148800000000001</v>
      </c>
      <c r="R72" s="80">
        <v>14.826292929292931</v>
      </c>
      <c r="S72" s="80">
        <v>0</v>
      </c>
      <c r="T72" s="78">
        <f>SUMPRODUCT(LTA!F72:AJ72,LTA!F$101:AJ$101,LTA!F$104:AJ$104)</f>
        <v>50.45</v>
      </c>
      <c r="U72" s="78">
        <f>SUMPRODUCT(LTA!F72:AJ72,LTA!F$102:AJ$102,LTA!F$104:AJ$104)</f>
        <v>131.72999999999999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-70</v>
      </c>
      <c r="AA72" s="117">
        <f>STOA!I72</f>
        <v>48.510000000000005</v>
      </c>
      <c r="AB72" s="117">
        <f>-STOA!O72</f>
        <v>0</v>
      </c>
      <c r="AC72">
        <f t="shared" si="3"/>
        <v>11.072323339258359</v>
      </c>
      <c r="AD72">
        <f t="shared" si="4"/>
        <v>1106.5247690135468</v>
      </c>
      <c r="AE72">
        <f>'IDT-1'!C72</f>
        <v>0</v>
      </c>
      <c r="AF72" s="26"/>
      <c r="AG72">
        <f t="shared" si="5"/>
        <v>1106.5247690135468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4.9334138972809667</v>
      </c>
      <c r="F73">
        <f>GT_Spot!Q73</f>
        <v>0</v>
      </c>
      <c r="G73">
        <f>PPCL_NG!Q73</f>
        <v>9.9600000000000009</v>
      </c>
      <c r="H73">
        <f>PPCL_Spot!Q73</f>
        <v>11.63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1.7160199999999994</v>
      </c>
      <c r="O73">
        <f>BYPL_ISGS_exbus!BB73</f>
        <v>804.15200929455318</v>
      </c>
      <c r="P73" s="77">
        <v>34.163574660633486</v>
      </c>
      <c r="Q73" s="77">
        <v>22.148800000000001</v>
      </c>
      <c r="R73" s="80">
        <v>12.645252525252523</v>
      </c>
      <c r="S73" s="80">
        <v>0</v>
      </c>
      <c r="T73" s="78">
        <f>SUMPRODUCT(LTA!F73:AJ73,LTA!F$101:AJ$101,LTA!F$104:AJ$104)</f>
        <v>40.54</v>
      </c>
      <c r="U73" s="78">
        <f>SUMPRODUCT(LTA!F73:AJ73,LTA!F$102:AJ$102,LTA!F$104:AJ$104)</f>
        <v>131.47999999999999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-75</v>
      </c>
      <c r="AA73" s="117">
        <f>STOA!I73</f>
        <v>46.44</v>
      </c>
      <c r="AB73" s="117">
        <f>-STOA!O73</f>
        <v>0</v>
      </c>
      <c r="AC73">
        <f t="shared" si="3"/>
        <v>11.129579383488588</v>
      </c>
      <c r="AD73">
        <f t="shared" si="4"/>
        <v>1102.9294909942316</v>
      </c>
      <c r="AE73">
        <f>'IDT-1'!C73</f>
        <v>0</v>
      </c>
      <c r="AF73" s="26"/>
      <c r="AG73">
        <f t="shared" si="5"/>
        <v>1102.9294909942316</v>
      </c>
      <c r="AI73" s="75">
        <f>PXIL!I73</f>
        <v>0</v>
      </c>
      <c r="AJ73" s="75">
        <f>PXIL!O73</f>
        <v>0</v>
      </c>
      <c r="AK73" s="75">
        <f>RTM_IEX!I73</f>
        <v>19.329999999999998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4.9334138972809667</v>
      </c>
      <c r="F74">
        <f>GT_Spot!Q74</f>
        <v>0</v>
      </c>
      <c r="G74">
        <f>PPCL_NG!Q74</f>
        <v>9.9600000000000009</v>
      </c>
      <c r="H74">
        <f>PPCL_Spot!Q74</f>
        <v>11.63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1.9320759999999997</v>
      </c>
      <c r="O74">
        <f>BYPL_ISGS_exbus!BB74</f>
        <v>807.39235079455318</v>
      </c>
      <c r="P74" s="77">
        <v>34.163574660633486</v>
      </c>
      <c r="Q74" s="77">
        <v>22.148800000000001</v>
      </c>
      <c r="R74" s="80">
        <v>6.9362929292929287</v>
      </c>
      <c r="S74" s="80">
        <v>0</v>
      </c>
      <c r="T74" s="78">
        <f>SUMPRODUCT(LTA!F74:AJ74,LTA!F$101:AJ$101,LTA!F$104:AJ$104)</f>
        <v>30.089999999999996</v>
      </c>
      <c r="U74" s="78">
        <f>SUMPRODUCT(LTA!F74:AJ74,LTA!F$102:AJ$102,LTA!F$104:AJ$104)</f>
        <v>131.37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-75</v>
      </c>
      <c r="AA74" s="117">
        <f>STOA!I74</f>
        <v>42.519999999999996</v>
      </c>
      <c r="AB74" s="117">
        <f>-STOA!O74</f>
        <v>0</v>
      </c>
      <c r="AC74">
        <f t="shared" si="3"/>
        <v>10.945400749877074</v>
      </c>
      <c r="AD74">
        <f t="shared" si="4"/>
        <v>1052.0511075318836</v>
      </c>
      <c r="AE74">
        <f>'IDT-1'!C74</f>
        <v>0</v>
      </c>
      <c r="AF74" s="26"/>
      <c r="AG74">
        <f t="shared" si="5"/>
        <v>1052.0511075318836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4.9334138972809667</v>
      </c>
      <c r="F75">
        <f>GT_Spot!Q75</f>
        <v>0</v>
      </c>
      <c r="G75">
        <f>PPCL_NG!Q75</f>
        <v>9.9600000000000009</v>
      </c>
      <c r="H75">
        <f>PPCL_Spot!Q75</f>
        <v>13.36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1.6653519999999997</v>
      </c>
      <c r="O75">
        <f>BYPL_ISGS_exbus!BB75</f>
        <v>815.27026874455339</v>
      </c>
      <c r="P75" s="77">
        <v>34.163574660633486</v>
      </c>
      <c r="Q75" s="77">
        <v>22.148800000000001</v>
      </c>
      <c r="R75" s="80">
        <v>0</v>
      </c>
      <c r="S75" s="80">
        <v>0</v>
      </c>
      <c r="T75" s="78">
        <f>SUMPRODUCT(LTA!F75:AJ75,LTA!F$101:AJ$101,LTA!F$104:AJ$104)</f>
        <v>20.86</v>
      </c>
      <c r="U75" s="78">
        <f>SUMPRODUCT(LTA!F75:AJ75,LTA!F$102:AJ$102,LTA!F$104:AJ$104)</f>
        <v>131.55000000000001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-65</v>
      </c>
      <c r="AA75" s="117">
        <f>STOA!I75</f>
        <v>37.76</v>
      </c>
      <c r="AB75" s="117">
        <f>-STOA!O75</f>
        <v>0</v>
      </c>
      <c r="AC75">
        <f t="shared" si="3"/>
        <v>10.756254603637343</v>
      </c>
      <c r="AD75">
        <f t="shared" si="4"/>
        <v>1050.8351546988304</v>
      </c>
      <c r="AE75">
        <f>'IDT-1'!C75</f>
        <v>0</v>
      </c>
      <c r="AF75" s="26"/>
      <c r="AG75">
        <f t="shared" si="5"/>
        <v>1050.8351546988304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4.9334138972809667</v>
      </c>
      <c r="F76">
        <f>GT_Spot!Q76</f>
        <v>0</v>
      </c>
      <c r="G76">
        <f>PPCL_NG!Q76</f>
        <v>9.9600000000000009</v>
      </c>
      <c r="H76">
        <f>PPCL_Spot!Q76</f>
        <v>13.36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1.5238639999999999</v>
      </c>
      <c r="O76">
        <f>BYPL_ISGS_exbus!BB76</f>
        <v>818.40939784855345</v>
      </c>
      <c r="P76" s="77">
        <v>34.163574660633486</v>
      </c>
      <c r="Q76" s="77">
        <v>22.148800000000001</v>
      </c>
      <c r="R76" s="80">
        <v>0</v>
      </c>
      <c r="S76" s="80">
        <v>0</v>
      </c>
      <c r="T76" s="78">
        <f>SUMPRODUCT(LTA!F76:AJ76,LTA!F$101:AJ$101,LTA!F$104:AJ$104)</f>
        <v>12.76</v>
      </c>
      <c r="U76" s="78">
        <f>SUMPRODUCT(LTA!F76:AJ76,LTA!F$102:AJ$102,LTA!F$104:AJ$104)</f>
        <v>131.47999999999999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-80</v>
      </c>
      <c r="AA76" s="117">
        <f>STOA!I76</f>
        <v>36.01</v>
      </c>
      <c r="AB76" s="117">
        <f>-STOA!O76</f>
        <v>0</v>
      </c>
      <c r="AC76">
        <f t="shared" si="3"/>
        <v>10.993041845352543</v>
      </c>
      <c r="AD76">
        <f t="shared" si="4"/>
        <v>1077.5060085611153</v>
      </c>
      <c r="AE76">
        <f>'IDT-1'!C76</f>
        <v>0</v>
      </c>
      <c r="AF76" s="26"/>
      <c r="AG76">
        <f t="shared" si="5"/>
        <v>1077.5060085611153</v>
      </c>
      <c r="AI76" s="75">
        <f>PXIL!I76</f>
        <v>0</v>
      </c>
      <c r="AJ76" s="75">
        <f>PXIL!O76</f>
        <v>0</v>
      </c>
      <c r="AK76" s="75">
        <f>RTM_IEX!I76</f>
        <v>33.83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4.9334138972809667</v>
      </c>
      <c r="F77">
        <f>GT_Spot!Q77</f>
        <v>0</v>
      </c>
      <c r="G77">
        <f>PPCL_NG!Q77</f>
        <v>9.9600000000000009</v>
      </c>
      <c r="H77">
        <f>PPCL_Spot!Q77</f>
        <v>13.36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1.7896319999999997</v>
      </c>
      <c r="O77">
        <f>BYPL_ISGS_exbus!BB77</f>
        <v>826.20723298642019</v>
      </c>
      <c r="P77" s="77">
        <v>34.163574660633486</v>
      </c>
      <c r="Q77" s="77">
        <v>22.148800000000001</v>
      </c>
      <c r="R77" s="80">
        <v>0</v>
      </c>
      <c r="S77" s="80">
        <v>0</v>
      </c>
      <c r="T77" s="78">
        <f>SUMPRODUCT(LTA!F77:AJ77,LTA!F$101:AJ$101,LTA!F$104:AJ$104)</f>
        <v>5.49</v>
      </c>
      <c r="U77" s="78">
        <f>SUMPRODUCT(LTA!F77:AJ77,LTA!F$102:AJ$102,LTA!F$104:AJ$104)</f>
        <v>129.34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35.35</v>
      </c>
      <c r="AB77" s="117">
        <f>-STOA!O77</f>
        <v>0</v>
      </c>
      <c r="AC77">
        <f t="shared" si="3"/>
        <v>10.677681552965771</v>
      </c>
      <c r="AD77">
        <f t="shared" si="4"/>
        <v>1041.9849719913686</v>
      </c>
      <c r="AE77">
        <f>'IDT-1'!C77</f>
        <v>0</v>
      </c>
      <c r="AF77" s="26"/>
      <c r="AG77">
        <f t="shared" si="5"/>
        <v>1041.9849719913686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4.9334138972809667</v>
      </c>
      <c r="F78">
        <f>GT_Spot!Q78</f>
        <v>0</v>
      </c>
      <c r="G78">
        <f>PPCL_NG!Q78</f>
        <v>9.9600000000000009</v>
      </c>
      <c r="H78">
        <f>PPCL_Spot!Q78</f>
        <v>13.36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1.9139119999999994</v>
      </c>
      <c r="O78">
        <f>BYPL_ISGS_exbus!BB78</f>
        <v>831.68968531842029</v>
      </c>
      <c r="P78" s="77">
        <v>34.163574660633486</v>
      </c>
      <c r="Q78" s="77">
        <v>22.148800000000001</v>
      </c>
      <c r="R78" s="80">
        <v>0</v>
      </c>
      <c r="S78" s="80">
        <v>0</v>
      </c>
      <c r="T78" s="78">
        <f>SUMPRODUCT(LTA!F78:AJ78,LTA!F$101:AJ$101,LTA!F$104:AJ$104)</f>
        <v>2.7800000000000002</v>
      </c>
      <c r="U78" s="78">
        <f>SUMPRODUCT(LTA!F78:AJ78,LTA!F$102:AJ$102,LTA!F$104:AJ$104)</f>
        <v>128.81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-65</v>
      </c>
      <c r="AA78" s="117">
        <f>STOA!I78</f>
        <v>31.02</v>
      </c>
      <c r="AB78" s="117">
        <f>-STOA!O78</f>
        <v>0</v>
      </c>
      <c r="AC78">
        <f t="shared" si="3"/>
        <v>10.616014159876395</v>
      </c>
      <c r="AD78">
        <f t="shared" si="4"/>
        <v>1045.0833717164583</v>
      </c>
      <c r="AE78">
        <f>'IDT-1'!C78</f>
        <v>0</v>
      </c>
      <c r="AF78" s="26"/>
      <c r="AG78">
        <f t="shared" si="5"/>
        <v>1045.0833717164583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4.9334138972809667</v>
      </c>
      <c r="F79">
        <f>GT_Spot!Q79</f>
        <v>0</v>
      </c>
      <c r="G79">
        <f>PPCL_NG!Q79</f>
        <v>9.9600000000000009</v>
      </c>
      <c r="H79">
        <f>PPCL_Spot!Q79</f>
        <v>13.36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1.6844719999999995</v>
      </c>
      <c r="O79">
        <f>BYPL_ISGS_exbus!BB79</f>
        <v>842.93689375242025</v>
      </c>
      <c r="P79" s="77">
        <v>34.163574660633486</v>
      </c>
      <c r="Q79" s="77">
        <v>22.148800000000001</v>
      </c>
      <c r="R79" s="80">
        <v>0</v>
      </c>
      <c r="S79" s="80">
        <v>0</v>
      </c>
      <c r="T79" s="78">
        <f>SUMPRODUCT(LTA!F79:AJ79,LTA!F$101:AJ$101,LTA!F$104:AJ$104)</f>
        <v>0.85</v>
      </c>
      <c r="U79" s="78">
        <f>SUMPRODUCT(LTA!F79:AJ79,LTA!F$102:AJ$102,LTA!F$104:AJ$104)</f>
        <v>128.21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-75</v>
      </c>
      <c r="AA79" s="117">
        <f>STOA!I79</f>
        <v>28.78</v>
      </c>
      <c r="AB79" s="117">
        <f>-STOA!O79</f>
        <v>0</v>
      </c>
      <c r="AC79">
        <f t="shared" si="3"/>
        <v>10.848557072539501</v>
      </c>
      <c r="AD79">
        <f t="shared" si="4"/>
        <v>1031.0985972377953</v>
      </c>
      <c r="AE79">
        <f>'IDT-1'!C79</f>
        <v>0</v>
      </c>
      <c r="AF79" s="26"/>
      <c r="AG79">
        <f t="shared" si="5"/>
        <v>1031.0985972377953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4.9334138972809667</v>
      </c>
      <c r="F80">
        <f>GT_Spot!Q80</f>
        <v>0</v>
      </c>
      <c r="G80">
        <f>PPCL_NG!Q80</f>
        <v>9.9600000000000009</v>
      </c>
      <c r="H80">
        <f>PPCL_Spot!Q80</f>
        <v>13.36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1.7762479999999996</v>
      </c>
      <c r="O80">
        <f>BYPL_ISGS_exbus!BB80</f>
        <v>847.93023174642008</v>
      </c>
      <c r="P80" s="77">
        <v>34.163574660633486</v>
      </c>
      <c r="Q80" s="77">
        <v>22.148800000000001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127.63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-90</v>
      </c>
      <c r="AA80" s="117">
        <f>STOA!I80</f>
        <v>27.55</v>
      </c>
      <c r="AB80" s="117">
        <f>-STOA!O80</f>
        <v>0</v>
      </c>
      <c r="AC80">
        <f t="shared" si="3"/>
        <v>10.825683438075723</v>
      </c>
      <c r="AD80">
        <f t="shared" si="4"/>
        <v>1038.5665848662588</v>
      </c>
      <c r="AE80">
        <f>'IDT-1'!C80</f>
        <v>0</v>
      </c>
      <c r="AF80" s="26"/>
      <c r="AG80">
        <f t="shared" si="5"/>
        <v>1038.5665848662588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4.9334138972809667</v>
      </c>
      <c r="F81">
        <f>GT_Spot!Q81</f>
        <v>0</v>
      </c>
      <c r="G81">
        <f>PPCL_NG!Q81</f>
        <v>9.9600000000000009</v>
      </c>
      <c r="H81">
        <f>PPCL_Spot!Q81</f>
        <v>13.36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1.8077959999999995</v>
      </c>
      <c r="O81">
        <f>BYPL_ISGS_exbus!BB81</f>
        <v>848.47095449538506</v>
      </c>
      <c r="P81" s="77">
        <v>34.163574660633486</v>
      </c>
      <c r="Q81" s="77">
        <v>22.148800000000001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127.78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-85</v>
      </c>
      <c r="AA81" s="117">
        <f>STOA!I81</f>
        <v>27.55</v>
      </c>
      <c r="AB81" s="117">
        <f>-STOA!O81</f>
        <v>0</v>
      </c>
      <c r="AC81">
        <f t="shared" si="3"/>
        <v>10.915072783055637</v>
      </c>
      <c r="AD81">
        <f t="shared" si="4"/>
        <v>1058.6794662702439</v>
      </c>
      <c r="AE81">
        <f>'IDT-1'!C81</f>
        <v>0</v>
      </c>
      <c r="AF81" s="26"/>
      <c r="AG81">
        <f t="shared" si="5"/>
        <v>1058.6794662702439</v>
      </c>
      <c r="AI81" s="75">
        <f>PXIL!I81</f>
        <v>0</v>
      </c>
      <c r="AJ81" s="75">
        <f>PXIL!O81</f>
        <v>0</v>
      </c>
      <c r="AK81" s="75">
        <f>RTM_IEX!I81</f>
        <v>14.5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4.9334138972809667</v>
      </c>
      <c r="F82">
        <f>GT_Spot!Q82</f>
        <v>0</v>
      </c>
      <c r="G82">
        <f>PPCL_NG!Q82</f>
        <v>9.9600000000000009</v>
      </c>
      <c r="H82">
        <f>PPCL_Spot!Q82</f>
        <v>13.36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1.7896319999999997</v>
      </c>
      <c r="O82">
        <f>BYPL_ISGS_exbus!BB82</f>
        <v>851.54032529338497</v>
      </c>
      <c r="P82" s="77">
        <v>34.163574660633486</v>
      </c>
      <c r="Q82" s="77">
        <v>22.148800000000001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127.16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-85</v>
      </c>
      <c r="AA82" s="117">
        <f>STOA!I82</f>
        <v>27.55</v>
      </c>
      <c r="AB82" s="117">
        <f>-STOA!O82</f>
        <v>0</v>
      </c>
      <c r="AC82">
        <f t="shared" si="3"/>
        <v>11.06406740287804</v>
      </c>
      <c r="AD82">
        <f t="shared" si="4"/>
        <v>1075.4616784484215</v>
      </c>
      <c r="AE82">
        <f>'IDT-1'!C82</f>
        <v>0</v>
      </c>
      <c r="AF82" s="26"/>
      <c r="AG82">
        <f t="shared" si="5"/>
        <v>1075.4616784484215</v>
      </c>
      <c r="AI82" s="75">
        <f>PXIL!I82</f>
        <v>0</v>
      </c>
      <c r="AJ82" s="75">
        <f>PXIL!O82</f>
        <v>0</v>
      </c>
      <c r="AK82" s="75">
        <f>RTM_IEX!I82</f>
        <v>29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4.9334138972809667</v>
      </c>
      <c r="F83">
        <f>GT_Spot!Q83</f>
        <v>0</v>
      </c>
      <c r="G83">
        <f>PPCL_NG!Q83</f>
        <v>9.9600000000000009</v>
      </c>
      <c r="H83">
        <f>PPCL_Spot!Q83</f>
        <v>13.71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1.6701319999999999</v>
      </c>
      <c r="O83">
        <f>BYPL_ISGS_exbus!BB83</f>
        <v>848.29744063312421</v>
      </c>
      <c r="P83" s="77">
        <v>34.163574660633486</v>
      </c>
      <c r="Q83" s="77">
        <v>22.148800000000001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124.81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-80</v>
      </c>
      <c r="AA83" s="117">
        <f>STOA!I83</f>
        <v>27.55</v>
      </c>
      <c r="AB83" s="117">
        <f>-STOA!O83</f>
        <v>0</v>
      </c>
      <c r="AC83">
        <f t="shared" si="3"/>
        <v>10.850459693089697</v>
      </c>
      <c r="AD83">
        <f t="shared" si="4"/>
        <v>1031.3129014979488</v>
      </c>
      <c r="AE83">
        <f>'IDT-1'!C83</f>
        <v>0</v>
      </c>
      <c r="AF83" s="26"/>
      <c r="AG83">
        <f t="shared" si="5"/>
        <v>1031.3129014979488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4.9334138972809667</v>
      </c>
      <c r="F84">
        <f>GT_Spot!Q84</f>
        <v>0</v>
      </c>
      <c r="G84">
        <f>PPCL_NG!Q84</f>
        <v>9.9600000000000009</v>
      </c>
      <c r="H84">
        <f>PPCL_Spot!Q84</f>
        <v>13.71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1.7303599999999997</v>
      </c>
      <c r="O84">
        <f>BYPL_ISGS_exbus!BB84</f>
        <v>848.29684858551832</v>
      </c>
      <c r="P84" s="77">
        <v>34.163574660633486</v>
      </c>
      <c r="Q84" s="77">
        <v>22.148800000000001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124.31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-80</v>
      </c>
      <c r="AA84" s="117">
        <f>STOA!I84</f>
        <v>27.55</v>
      </c>
      <c r="AB84" s="117">
        <f>-STOA!O84</f>
        <v>0</v>
      </c>
      <c r="AC84">
        <f t="shared" si="3"/>
        <v>10.713412576637836</v>
      </c>
      <c r="AD84">
        <f t="shared" si="4"/>
        <v>1046.009584566795</v>
      </c>
      <c r="AE84">
        <f>'IDT-1'!C84</f>
        <v>0</v>
      </c>
      <c r="AF84" s="26"/>
      <c r="AG84">
        <f t="shared" si="5"/>
        <v>1046.009584566795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13.32517985611511</v>
      </c>
      <c r="F85">
        <f>GT_Spot!Q85</f>
        <v>0</v>
      </c>
      <c r="G85">
        <f>PPCL_NG!Q85</f>
        <v>9.9600000000000009</v>
      </c>
      <c r="H85">
        <f>PPCL_Spot!Q85</f>
        <v>19.899999999999999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1.7571279999999996</v>
      </c>
      <c r="O85">
        <f>BYPL_ISGS_exbus!BB85</f>
        <v>848.41802360351824</v>
      </c>
      <c r="P85" s="77">
        <v>34.163574660633486</v>
      </c>
      <c r="Q85" s="77">
        <v>22.148800000000001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124.05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27.55</v>
      </c>
      <c r="AB85" s="117">
        <f>-STOA!O85</f>
        <v>0</v>
      </c>
      <c r="AC85">
        <f t="shared" si="3"/>
        <v>10.898435378022999</v>
      </c>
      <c r="AD85">
        <f t="shared" si="4"/>
        <v>1076.8942707422439</v>
      </c>
      <c r="AE85">
        <f>'IDT-1'!C85</f>
        <v>0</v>
      </c>
      <c r="AF85" s="26"/>
      <c r="AG85">
        <f t="shared" si="5"/>
        <v>1076.8942707422439</v>
      </c>
      <c r="AI85" s="75">
        <f>PXIL!I85</f>
        <v>0</v>
      </c>
      <c r="AJ85" s="75">
        <f>PXIL!O85</f>
        <v>0</v>
      </c>
      <c r="AK85" s="75">
        <f>RTM_IEX!I85</f>
        <v>11.6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13.32517985611511</v>
      </c>
      <c r="F86">
        <f>GT_Spot!Q86</f>
        <v>0</v>
      </c>
      <c r="G86">
        <f>PPCL_NG!Q86</f>
        <v>9.9600000000000009</v>
      </c>
      <c r="H86">
        <f>PPCL_Spot!Q86</f>
        <v>19.899999999999999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1.4779759999999997</v>
      </c>
      <c r="O86">
        <f>BYPL_ISGS_exbus!BB86</f>
        <v>842.16652937551828</v>
      </c>
      <c r="P86" s="77">
        <v>34.163574660633486</v>
      </c>
      <c r="Q86" s="77">
        <v>22.148800000000001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123.84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27.55</v>
      </c>
      <c r="AB86" s="117">
        <f>-STOA!O86</f>
        <v>0</v>
      </c>
      <c r="AC86">
        <f t="shared" si="3"/>
        <v>10.557588503161714</v>
      </c>
      <c r="AD86">
        <f t="shared" si="4"/>
        <v>1088.724471389105</v>
      </c>
      <c r="AE86">
        <f>'IDT-1'!C86</f>
        <v>0</v>
      </c>
      <c r="AF86" s="26"/>
      <c r="AG86">
        <f t="shared" si="5"/>
        <v>1088.724471389105</v>
      </c>
      <c r="AI86" s="75">
        <f>PXIL!I86</f>
        <v>0</v>
      </c>
      <c r="AJ86" s="75">
        <f>PXIL!O86</f>
        <v>0</v>
      </c>
      <c r="AK86" s="75">
        <f>RTM_IEX!I86</f>
        <v>4.83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5.0676254769592024</v>
      </c>
      <c r="F87">
        <f>GT_Spot!Q87</f>
        <v>0</v>
      </c>
      <c r="G87">
        <f>PPCL_NG!Q87</f>
        <v>9.9600000000000009</v>
      </c>
      <c r="H87">
        <f>PPCL_Spot!Q87</f>
        <v>14.001777777777779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1.8307399999999996</v>
      </c>
      <c r="O87">
        <f>BYPL_ISGS_exbus!BB87</f>
        <v>831.00414190180277</v>
      </c>
      <c r="P87" s="77">
        <v>34.163574660633486</v>
      </c>
      <c r="Q87" s="77">
        <v>22.148800000000001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124.24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42.05</v>
      </c>
      <c r="AB87" s="117">
        <f>-STOA!O87</f>
        <v>0</v>
      </c>
      <c r="AC87">
        <f t="shared" si="3"/>
        <v>10.349139794446009</v>
      </c>
      <c r="AD87">
        <f t="shared" si="4"/>
        <v>1115.4675200227273</v>
      </c>
      <c r="AE87">
        <f>'IDT-1'!C87</f>
        <v>0</v>
      </c>
      <c r="AF87" s="26"/>
      <c r="AG87">
        <f t="shared" si="5"/>
        <v>1115.4675200227273</v>
      </c>
      <c r="AI87" s="75">
        <f>PXIL!I87</f>
        <v>0</v>
      </c>
      <c r="AJ87" s="75">
        <f>PXIL!O87</f>
        <v>0</v>
      </c>
      <c r="AK87" s="75">
        <f>RTM_IEX!I87</f>
        <v>16.43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5.0676254769592024</v>
      </c>
      <c r="F88">
        <f>GT_Spot!Q88</f>
        <v>0</v>
      </c>
      <c r="G88">
        <f>PPCL_NG!Q88</f>
        <v>9.9600000000000009</v>
      </c>
      <c r="H88">
        <f>PPCL_Spot!Q88</f>
        <v>14.32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1.8402999999999998</v>
      </c>
      <c r="O88">
        <f>BYPL_ISGS_exbus!BB88</f>
        <v>830.37899252980264</v>
      </c>
      <c r="P88" s="77">
        <v>34.163574660633486</v>
      </c>
      <c r="Q88" s="77">
        <v>22.148800000000001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121.49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42.05</v>
      </c>
      <c r="AB88" s="117">
        <f>-STOA!O88</f>
        <v>0</v>
      </c>
      <c r="AC88">
        <f t="shared" si="3"/>
        <v>10.066401775473079</v>
      </c>
      <c r="AD88">
        <f t="shared" si="4"/>
        <v>1133.8428908919223</v>
      </c>
      <c r="AE88">
        <f>'IDT-1'!C88</f>
        <v>0</v>
      </c>
      <c r="AF88" s="26"/>
      <c r="AG88">
        <f t="shared" si="5"/>
        <v>1133.8428908919223</v>
      </c>
      <c r="AI88" s="75">
        <f>PXIL!I88</f>
        <v>0</v>
      </c>
      <c r="AJ88" s="75">
        <f>PXIL!O88</f>
        <v>0</v>
      </c>
      <c r="AK88" s="75">
        <f>RTM_IEX!I88</f>
        <v>12.57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5.0676254769592024</v>
      </c>
      <c r="F89">
        <f>GT_Spot!Q89</f>
        <v>0</v>
      </c>
      <c r="G89">
        <f>PPCL_NG!Q89</f>
        <v>9.9600000000000009</v>
      </c>
      <c r="H89">
        <f>PPCL_Spot!Q89</f>
        <v>14.32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1.4913599999999998</v>
      </c>
      <c r="O89">
        <f>BYPL_ISGS_exbus!BB89</f>
        <v>830.42230613380264</v>
      </c>
      <c r="P89" s="77">
        <v>34.163574660633486</v>
      </c>
      <c r="Q89" s="77">
        <v>22.148800000000001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121.28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42.05</v>
      </c>
      <c r="AB89" s="117">
        <f>-STOA!O89</f>
        <v>0</v>
      </c>
      <c r="AC89">
        <f t="shared" si="3"/>
        <v>10.163944263188279</v>
      </c>
      <c r="AD89">
        <f t="shared" si="4"/>
        <v>1144.829722008207</v>
      </c>
      <c r="AE89">
        <f>'IDT-1'!C89</f>
        <v>0</v>
      </c>
      <c r="AF89" s="26"/>
      <c r="AG89">
        <f t="shared" si="5"/>
        <v>1144.829722008207</v>
      </c>
      <c r="AI89" s="75">
        <f>PXIL!I89</f>
        <v>0</v>
      </c>
      <c r="AJ89" s="75">
        <f>PXIL!O89</f>
        <v>0</v>
      </c>
      <c r="AK89" s="75">
        <f>RTM_IEX!I89</f>
        <v>24.17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5.0676254769592024</v>
      </c>
      <c r="F90">
        <f>GT_Spot!Q90</f>
        <v>0</v>
      </c>
      <c r="G90">
        <f>PPCL_NG!Q90</f>
        <v>9.9600000000000009</v>
      </c>
      <c r="H90">
        <f>PPCL_Spot!Q90</f>
        <v>14.32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1.8030159999999995</v>
      </c>
      <c r="O90">
        <f>BYPL_ISGS_exbus!BB90</f>
        <v>830.42230613380264</v>
      </c>
      <c r="P90" s="77">
        <v>34.163574660633486</v>
      </c>
      <c r="Q90" s="77">
        <v>22.148800000000001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120.95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42.05</v>
      </c>
      <c r="AB90" s="117">
        <f>-STOA!O90</f>
        <v>0</v>
      </c>
      <c r="AC90">
        <f t="shared" si="3"/>
        <v>10.146710835988278</v>
      </c>
      <c r="AD90">
        <f t="shared" si="4"/>
        <v>1142.888611435407</v>
      </c>
      <c r="AE90">
        <f>'IDT-1'!C90</f>
        <v>22.5</v>
      </c>
      <c r="AF90" s="26"/>
      <c r="AG90">
        <f t="shared" si="5"/>
        <v>1165.388611435407</v>
      </c>
      <c r="AI90" s="75">
        <f>PXIL!I90</f>
        <v>0</v>
      </c>
      <c r="AJ90" s="75">
        <f>PXIL!O90</f>
        <v>0</v>
      </c>
      <c r="AK90" s="75">
        <f>RTM_IEX!I90</f>
        <v>22.23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5.0676254769592024</v>
      </c>
      <c r="F91">
        <f>GT_Spot!Q91</f>
        <v>0</v>
      </c>
      <c r="G91">
        <f>PPCL_NG!Q91</f>
        <v>9.9600000000000009</v>
      </c>
      <c r="H91">
        <f>PPCL_Spot!Q91</f>
        <v>14.32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1.7714679999999996</v>
      </c>
      <c r="O91">
        <f>BYPL_ISGS_exbus!BB91</f>
        <v>844.05308646084745</v>
      </c>
      <c r="P91" s="77">
        <v>34.163574660633486</v>
      </c>
      <c r="Q91" s="77">
        <v>22.148800000000001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84.35</v>
      </c>
      <c r="AB91" s="117">
        <f>-STOA!O91</f>
        <v>0</v>
      </c>
      <c r="AC91">
        <f t="shared" si="3"/>
        <v>10.617834630910179</v>
      </c>
      <c r="AD91">
        <f t="shared" si="4"/>
        <v>1155.77671996753</v>
      </c>
      <c r="AE91">
        <f>'IDT-1'!C91</f>
        <v>0</v>
      </c>
      <c r="AF91" s="26"/>
      <c r="AG91">
        <f t="shared" si="5"/>
        <v>1155.77671996753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5.0676254769592024</v>
      </c>
      <c r="F92">
        <f>GT_Spot!Q92</f>
        <v>0</v>
      </c>
      <c r="G92">
        <f>PPCL_NG!Q92</f>
        <v>9.9600000000000009</v>
      </c>
      <c r="H92">
        <f>PPCL_Spot!Q92</f>
        <v>14.32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1.6424079999999996</v>
      </c>
      <c r="O92">
        <f>BYPL_ISGS_exbus!BB92</f>
        <v>844.05308646084745</v>
      </c>
      <c r="P92" s="77">
        <v>34.163574660633486</v>
      </c>
      <c r="Q92" s="77">
        <v>22.148800000000001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120.45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84.35</v>
      </c>
      <c r="AB92" s="117">
        <f>-STOA!O92</f>
        <v>0</v>
      </c>
      <c r="AC92">
        <f t="shared" si="3"/>
        <v>10.777760352466274</v>
      </c>
      <c r="AD92">
        <f t="shared" si="4"/>
        <v>1213.967734245974</v>
      </c>
      <c r="AE92">
        <f>'IDT-1'!C92</f>
        <v>12.476000000000001</v>
      </c>
      <c r="AF92" s="26"/>
      <c r="AG92">
        <f t="shared" si="5"/>
        <v>1226.4437342459742</v>
      </c>
      <c r="AI92" s="75">
        <f>PXIL!I92</f>
        <v>0</v>
      </c>
      <c r="AJ92" s="75">
        <f>PXIL!O92</f>
        <v>0</v>
      </c>
      <c r="AK92" s="75">
        <f>RTM_IEX!I92</f>
        <v>38.67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5.0676254769592024</v>
      </c>
      <c r="F93">
        <f>GT_Spot!Q93</f>
        <v>0</v>
      </c>
      <c r="G93">
        <f>PPCL_NG!Q93</f>
        <v>9.9600000000000009</v>
      </c>
      <c r="H93">
        <f>PPCL_Spot!Q93</f>
        <v>14.32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1.6930759999999996</v>
      </c>
      <c r="O93">
        <f>BYPL_ISGS_exbus!BB93</f>
        <v>842.44385472884755</v>
      </c>
      <c r="P93" s="77">
        <v>34.163574660633486</v>
      </c>
      <c r="Q93" s="77">
        <v>22.148800000000001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120.25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88.71</v>
      </c>
      <c r="Z93" s="75">
        <f>IEX!O93</f>
        <v>0</v>
      </c>
      <c r="AA93" s="117">
        <f>STOA!I93</f>
        <v>84.35</v>
      </c>
      <c r="AB93" s="117">
        <f>-STOA!O93</f>
        <v>0</v>
      </c>
      <c r="AC93">
        <f t="shared" si="3"/>
        <v>12.363045831011277</v>
      </c>
      <c r="AD93">
        <f t="shared" si="4"/>
        <v>1221.7738850354287</v>
      </c>
      <c r="AE93">
        <f>'IDT-1'!C93</f>
        <v>0.25700000000000001</v>
      </c>
      <c r="AF93" s="26"/>
      <c r="AG93">
        <f t="shared" si="5"/>
        <v>1222.0308850354288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-85</v>
      </c>
      <c r="AM93" s="75">
        <f>RTM_PXI!I93</f>
        <v>0</v>
      </c>
      <c r="AN93" s="75">
        <f>RTM_PXI!O93</f>
        <v>0</v>
      </c>
      <c r="AO93" s="192">
        <f>GDAM_IEX!I93</f>
        <v>46.11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5.0676254769592024</v>
      </c>
      <c r="F94">
        <f>GT_Spot!Q94</f>
        <v>0</v>
      </c>
      <c r="G94">
        <f>PPCL_NG!Q94</f>
        <v>9.9600000000000009</v>
      </c>
      <c r="H94">
        <f>PPCL_Spot!Q94</f>
        <v>14.32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1.9550199999999995</v>
      </c>
      <c r="O94">
        <f>BYPL_ISGS_exbus!BB94</f>
        <v>842.44385472884755</v>
      </c>
      <c r="P94" s="77">
        <v>34.163574660633486</v>
      </c>
      <c r="Q94" s="77">
        <v>22.148800000000001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118.02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158.94999999999999</v>
      </c>
      <c r="Z94" s="75">
        <f>IEX!O94</f>
        <v>0</v>
      </c>
      <c r="AA94" s="117">
        <f>STOA!I94</f>
        <v>84.35</v>
      </c>
      <c r="AB94" s="117">
        <f>-STOA!O94</f>
        <v>0</v>
      </c>
      <c r="AC94">
        <f t="shared" si="3"/>
        <v>13.659738676710067</v>
      </c>
      <c r="AD94">
        <f t="shared" si="4"/>
        <v>1277.4291361897301</v>
      </c>
      <c r="AE94">
        <f>'IDT-1'!C94</f>
        <v>0</v>
      </c>
      <c r="AF94" s="26"/>
      <c r="AG94">
        <f t="shared" si="5"/>
        <v>1277.4291361897301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-130</v>
      </c>
      <c r="AM94" s="75">
        <f>RTM_PXI!I94</f>
        <v>0</v>
      </c>
      <c r="AN94" s="75">
        <f>RTM_PXI!O94</f>
        <v>0</v>
      </c>
      <c r="AO94" s="192">
        <f>GDAM_IEX!I94</f>
        <v>79.790000000000006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5.2140886410331673</v>
      </c>
      <c r="F95">
        <f>GT_Spot!Q95</f>
        <v>0</v>
      </c>
      <c r="G95">
        <f>PPCL_NG!Q95</f>
        <v>9.9600000000000009</v>
      </c>
      <c r="H95">
        <f>PPCL_Spot!Q95</f>
        <v>14.531596878777886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1.8221359999999995</v>
      </c>
      <c r="O95">
        <f>BYPL_ISGS_exbus!BB95</f>
        <v>829.53067913284747</v>
      </c>
      <c r="P95" s="77">
        <v>34.163574660633486</v>
      </c>
      <c r="Q95" s="77">
        <v>22.148800000000001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117.87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172.6</v>
      </c>
      <c r="Z95" s="75">
        <f>IEX!O95</f>
        <v>0</v>
      </c>
      <c r="AA95" s="117">
        <f>STOA!I95</f>
        <v>84.17</v>
      </c>
      <c r="AB95" s="117">
        <f>-STOA!O95</f>
        <v>0</v>
      </c>
      <c r="AC95">
        <f t="shared" si="3"/>
        <v>14.361816019141154</v>
      </c>
      <c r="AD95">
        <f t="shared" si="4"/>
        <v>1266.1090592941509</v>
      </c>
      <c r="AE95">
        <f>'IDT-1'!C95</f>
        <v>0</v>
      </c>
      <c r="AF95" s="26"/>
      <c r="AG95">
        <f t="shared" si="5"/>
        <v>1266.1090592941509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-175</v>
      </c>
      <c r="AM95" s="75">
        <f>RTM_PXI!I95</f>
        <v>0</v>
      </c>
      <c r="AN95" s="75">
        <f>RTM_PXI!O95</f>
        <v>0</v>
      </c>
      <c r="AO95" s="192">
        <f>GDAM_IEX!I95</f>
        <v>113.54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5.2140886410331673</v>
      </c>
      <c r="F96">
        <f>GT_Spot!Q96</f>
        <v>0</v>
      </c>
      <c r="G96">
        <f>PPCL_NG!Q96</f>
        <v>9.9600000000000009</v>
      </c>
      <c r="H96">
        <f>PPCL_Spot!Q96</f>
        <v>14.531596878777886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1.6156399999999997</v>
      </c>
      <c r="O96">
        <f>BYPL_ISGS_exbus!BB96</f>
        <v>828.35498653884747</v>
      </c>
      <c r="P96" s="77">
        <v>34.163574660633486</v>
      </c>
      <c r="Q96" s="77">
        <v>22.148800000000001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117.66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210.74</v>
      </c>
      <c r="Z96" s="75">
        <f>IEX!O96</f>
        <v>0</v>
      </c>
      <c r="AA96" s="117">
        <f>STOA!I96</f>
        <v>84.17</v>
      </c>
      <c r="AB96" s="117">
        <f>-STOA!O96</f>
        <v>0</v>
      </c>
      <c r="AC96">
        <f t="shared" si="3"/>
        <v>15.14341922279079</v>
      </c>
      <c r="AD96">
        <f t="shared" si="4"/>
        <v>1283.8352674965015</v>
      </c>
      <c r="AE96">
        <f>'IDT-1'!C96</f>
        <v>0</v>
      </c>
      <c r="AF96" s="26"/>
      <c r="AG96">
        <f t="shared" si="5"/>
        <v>1283.8352674965015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-210</v>
      </c>
      <c r="AM96" s="75">
        <f>RTM_PXI!I96</f>
        <v>0</v>
      </c>
      <c r="AN96" s="75">
        <f>RTM_PXI!O96</f>
        <v>0</v>
      </c>
      <c r="AO96" s="192">
        <f>GDAM_IEX!I96</f>
        <v>130.5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5.2140886410331673</v>
      </c>
      <c r="F97">
        <f>GT_Spot!Q97</f>
        <v>0</v>
      </c>
      <c r="G97">
        <f>PPCL_NG!Q97</f>
        <v>9.9600000000000009</v>
      </c>
      <c r="H97">
        <f>PPCL_Spot!Q97</f>
        <v>14.531596878777886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1.6615279999999997</v>
      </c>
      <c r="O97">
        <f>BYPL_ISGS_exbus!BB97</f>
        <v>828.32348368084752</v>
      </c>
      <c r="P97" s="77">
        <v>34.163574660633486</v>
      </c>
      <c r="Q97" s="77">
        <v>22.148800000000001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117.61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207.7</v>
      </c>
      <c r="Z97" s="75">
        <f>IEX!O97</f>
        <v>0</v>
      </c>
      <c r="AA97" s="117">
        <f>STOA!I97</f>
        <v>84.17</v>
      </c>
      <c r="AB97" s="117">
        <f>-STOA!O97</f>
        <v>0</v>
      </c>
      <c r="AC97">
        <f t="shared" si="3"/>
        <v>15.548412362484294</v>
      </c>
      <c r="AD97">
        <f t="shared" si="4"/>
        <v>1289.274659498808</v>
      </c>
      <c r="AE97">
        <f>'IDT-1'!C97</f>
        <v>0</v>
      </c>
      <c r="AF97" s="26"/>
      <c r="AG97">
        <f t="shared" si="5"/>
        <v>1289.274659498808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-230</v>
      </c>
      <c r="AM97" s="75">
        <f>RTM_PXI!I97</f>
        <v>0</v>
      </c>
      <c r="AN97" s="75">
        <f>RTM_PXI!O97</f>
        <v>0</v>
      </c>
      <c r="AO97" s="192">
        <f>GDAM_IEX!I97</f>
        <v>159.41999999999999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5.2140886410331673</v>
      </c>
      <c r="F98">
        <f>GT_Spot!Q98</f>
        <v>0</v>
      </c>
      <c r="G98">
        <f>PPCL_NG!Q98</f>
        <v>9.9600000000000009</v>
      </c>
      <c r="H98">
        <f>PPCL_Spot!Q98</f>
        <v>14.531596878777886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1.6385839999999996</v>
      </c>
      <c r="O98">
        <f>BYPL_ISGS_exbus!BB98</f>
        <v>828.32348368084752</v>
      </c>
      <c r="P98" s="77">
        <v>34.163574660633486</v>
      </c>
      <c r="Q98" s="77">
        <v>22.148800000000001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117.74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204.51</v>
      </c>
      <c r="Z98" s="75">
        <f>IEX!O98</f>
        <v>0</v>
      </c>
      <c r="AA98" s="117">
        <f>STOA!I98</f>
        <v>84.17</v>
      </c>
      <c r="AB98" s="117">
        <f>-STOA!O98</f>
        <v>0</v>
      </c>
      <c r="AC98">
        <f t="shared" si="3"/>
        <v>15.490746455284295</v>
      </c>
      <c r="AD98">
        <f t="shared" si="4"/>
        <v>1282.7793814060078</v>
      </c>
      <c r="AE98">
        <f>'IDT-1'!C98</f>
        <v>0</v>
      </c>
      <c r="AF98" s="26"/>
      <c r="AG98">
        <f t="shared" si="5"/>
        <v>1282.7793814060078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-230</v>
      </c>
      <c r="AM98" s="75">
        <f>RTM_PXI!I98</f>
        <v>0</v>
      </c>
      <c r="AN98" s="75">
        <f>RTM_PXI!O98</f>
        <v>0</v>
      </c>
      <c r="AO98" s="192">
        <f>GDAM_IEX!I98</f>
        <v>155.94999999999999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0.143432987984948</v>
      </c>
      <c r="F99">
        <f t="shared" si="6"/>
        <v>0</v>
      </c>
      <c r="G99">
        <f t="shared" si="6"/>
        <v>0.23904000000000031</v>
      </c>
      <c r="H99">
        <f t="shared" si="6"/>
        <v>0.34078237682357904</v>
      </c>
      <c r="I99">
        <f t="shared" si="6"/>
        <v>1.1980800000000014</v>
      </c>
      <c r="J99">
        <f t="shared" si="6"/>
        <v>0</v>
      </c>
      <c r="K99">
        <f t="shared" si="6"/>
        <v>3.3067447456698824E-2</v>
      </c>
      <c r="L99">
        <f t="shared" si="6"/>
        <v>0</v>
      </c>
      <c r="M99">
        <f t="shared" si="6"/>
        <v>0</v>
      </c>
      <c r="N99">
        <f t="shared" si="6"/>
        <v>1.1993258999999994E-2</v>
      </c>
      <c r="O99">
        <f t="shared" si="6"/>
        <v>18.466060809580373</v>
      </c>
      <c r="P99" s="77">
        <f t="shared" si="6"/>
        <v>0.81992579185520309</v>
      </c>
      <c r="Q99" s="77">
        <f t="shared" si="6"/>
        <v>0.53157119999999947</v>
      </c>
      <c r="R99" s="80">
        <f t="shared" si="6"/>
        <v>0.21020407828282828</v>
      </c>
      <c r="S99" s="80">
        <f t="shared" si="6"/>
        <v>0</v>
      </c>
      <c r="T99" s="78">
        <f t="shared" si="6"/>
        <v>1.2419724999999999</v>
      </c>
      <c r="U99" s="78">
        <f t="shared" si="6"/>
        <v>2.9275949999999988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0.39481500000000003</v>
      </c>
      <c r="Z99" s="75">
        <f t="shared" si="6"/>
        <v>-2.1792249999999997</v>
      </c>
      <c r="AA99" s="117">
        <f t="shared" si="6"/>
        <v>1.4405275000000013</v>
      </c>
      <c r="AB99" s="117">
        <f t="shared" si="6"/>
        <v>0</v>
      </c>
      <c r="AC99">
        <f t="shared" si="6"/>
        <v>0.27810920908680609</v>
      </c>
      <c r="AD99">
        <f t="shared" si="6"/>
        <v>24.789586241896817</v>
      </c>
      <c r="AE99">
        <f t="shared" si="6"/>
        <v>7.4130250000000009E-2</v>
      </c>
      <c r="AG99">
        <f t="shared" si="6"/>
        <v>24.86371649189682</v>
      </c>
      <c r="AI99">
        <f t="shared" si="6"/>
        <v>0</v>
      </c>
      <c r="AJ99">
        <f t="shared" si="6"/>
        <v>0</v>
      </c>
      <c r="AK99">
        <f t="shared" si="6"/>
        <v>6.6457500000000003E-2</v>
      </c>
      <c r="AL99">
        <f t="shared" si="6"/>
        <v>-1.0694999999999999</v>
      </c>
      <c r="AM99">
        <f t="shared" si="6"/>
        <v>0</v>
      </c>
      <c r="AN99">
        <f t="shared" si="6"/>
        <v>0</v>
      </c>
      <c r="AO99">
        <f t="shared" si="6"/>
        <v>0.25089499999999998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44689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-0.40879999999999989</v>
      </c>
      <c r="O3">
        <f>TPDDL_ISGS_exbus!BB3</f>
        <v>954.17882046423438</v>
      </c>
      <c r="P3" s="77">
        <v>37.553031674208142</v>
      </c>
      <c r="Q3" s="77">
        <v>26.752960000000002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422.93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256.64999999999998</v>
      </c>
      <c r="AB3" s="117">
        <f>-STOA!P3</f>
        <v>0</v>
      </c>
      <c r="AC3">
        <f>SUMIF(B3:AB3,"&gt;0")*$AC$2-SUMIF(B3:AB3,"&lt;0")*($AC$2/(1-$AC$2))+SUMIF(AI3:AR3,"&gt;0")*$AC$2-SUMIF(AI3:AR3,"&lt;0")*($AC$2/(1-$AC$2))</f>
        <v>17.528250535314267</v>
      </c>
      <c r="AD3">
        <f>SUM(B3:AB3,AI3:AR3)-AC3</f>
        <v>1672.1654526980828</v>
      </c>
      <c r="AE3">
        <f>'IDT-1'!F3</f>
        <v>-63.701999999999998</v>
      </c>
      <c r="AF3" s="26"/>
      <c r="AG3">
        <f>SUM(AD3:AF3)</f>
        <v>1608.4634526980828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-0.40879999999999989</v>
      </c>
      <c r="O4">
        <f>TPDDL_ISGS_exbus!BB4</f>
        <v>945.53106665863436</v>
      </c>
      <c r="P4" s="77">
        <v>37.553031674208142</v>
      </c>
      <c r="Q4" s="77">
        <v>26.752960000000002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422.78000000000003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256.64999999999998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17.362049026603035</v>
      </c>
      <c r="AD4">
        <f t="shared" ref="AD4:AD67" si="1">SUM(B4:AB4,AI4:AR4)-AC4</f>
        <v>1673.5339004011939</v>
      </c>
      <c r="AE4">
        <f>'IDT-1'!F4</f>
        <v>-64.078999999999994</v>
      </c>
      <c r="AF4" s="26"/>
      <c r="AG4">
        <f t="shared" ref="AG4:AG67" si="2">SUM(AD4:AF4)</f>
        <v>1609.454900401194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-0.26396799999999992</v>
      </c>
      <c r="O5">
        <f>TPDDL_ISGS_exbus!BB5</f>
        <v>935.83060719383423</v>
      </c>
      <c r="P5" s="77">
        <v>37.553031674208142</v>
      </c>
      <c r="Q5" s="77">
        <v>26.752960000000002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424.48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256.64999999999998</v>
      </c>
      <c r="AB5" s="117">
        <f>-STOA!P5</f>
        <v>0</v>
      </c>
      <c r="AC5">
        <f t="shared" si="0"/>
        <v>17.379140421569453</v>
      </c>
      <c r="AD5">
        <f t="shared" si="1"/>
        <v>1655.6611815414276</v>
      </c>
      <c r="AE5">
        <f>'IDT-1'!F5</f>
        <v>-68.366</v>
      </c>
      <c r="AF5" s="26"/>
      <c r="AG5">
        <f t="shared" si="2"/>
        <v>1587.2951815414276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-0.19622400000000001</v>
      </c>
      <c r="O6">
        <f>TPDDL_ISGS_exbus!BB6</f>
        <v>928.89325080943422</v>
      </c>
      <c r="P6" s="77">
        <v>37.553031674208142</v>
      </c>
      <c r="Q6" s="77">
        <v>26.752960000000002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424.36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256.64999999999998</v>
      </c>
      <c r="AB6" s="117">
        <f>-STOA!P6</f>
        <v>0</v>
      </c>
      <c r="AC6">
        <f t="shared" si="0"/>
        <v>17.316434245515872</v>
      </c>
      <c r="AD6">
        <f t="shared" si="1"/>
        <v>1648.7342753330811</v>
      </c>
      <c r="AE6">
        <f>'IDT-1'!F6</f>
        <v>-76.225999999999999</v>
      </c>
      <c r="AF6" s="26"/>
      <c r="AG6">
        <f t="shared" si="2"/>
        <v>1572.5082753330812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11.95</v>
      </c>
      <c r="H7">
        <f>PPCL_Spot!T7</f>
        <v>18.001978239366963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-0.18454399999999996</v>
      </c>
      <c r="O7">
        <f>TPDDL_ISGS_exbus!BB7</f>
        <v>924.42294838557996</v>
      </c>
      <c r="P7" s="77">
        <v>37.553031674208142</v>
      </c>
      <c r="Q7" s="77">
        <v>26.752960000000002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424.43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256.64999999999998</v>
      </c>
      <c r="AB7" s="117">
        <f>-STOA!P7</f>
        <v>0</v>
      </c>
      <c r="AC7">
        <f t="shared" si="0"/>
        <v>17.721531672272686</v>
      </c>
      <c r="AD7">
        <f t="shared" si="1"/>
        <v>1593.9425337218372</v>
      </c>
      <c r="AE7">
        <f>'IDT-1'!F7</f>
        <v>-96.921000000000006</v>
      </c>
      <c r="AF7" s="26"/>
      <c r="AG7">
        <f t="shared" si="2"/>
        <v>1497.0215337218372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-0.18454399999999996</v>
      </c>
      <c r="O8">
        <f>TPDDL_ISGS_exbus!BB8</f>
        <v>924.42294838557996</v>
      </c>
      <c r="P8" s="77">
        <v>37.553031674208142</v>
      </c>
      <c r="Q8" s="77">
        <v>26.752960000000002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424.34000000000003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256.64999999999998</v>
      </c>
      <c r="AB8" s="117">
        <f>-STOA!P8</f>
        <v>0</v>
      </c>
      <c r="AC8">
        <f t="shared" si="0"/>
        <v>18.208975033130848</v>
      </c>
      <c r="AD8">
        <f t="shared" si="1"/>
        <v>1538.3580843538673</v>
      </c>
      <c r="AE8">
        <f>'IDT-1'!F8</f>
        <v>-119.23099999999999</v>
      </c>
      <c r="AF8" s="26"/>
      <c r="AG8">
        <f t="shared" si="2"/>
        <v>1419.1270843538673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0.30633951240552487</v>
      </c>
      <c r="M9">
        <f>EDWPCL!W9</f>
        <v>0</v>
      </c>
      <c r="N9">
        <f>'MSW BWN'!W9</f>
        <v>-0.17987199999999995</v>
      </c>
      <c r="O9">
        <f>TPDDL_ISGS_exbus!BB9</f>
        <v>924.99372340077991</v>
      </c>
      <c r="P9" s="77">
        <v>37.553031674208142</v>
      </c>
      <c r="Q9" s="77">
        <v>26.752960000000002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424.16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256.64999999999998</v>
      </c>
      <c r="AB9" s="117">
        <f>-STOA!P9</f>
        <v>0</v>
      </c>
      <c r="AC9">
        <f t="shared" si="0"/>
        <v>18.52310683792966</v>
      </c>
      <c r="AD9">
        <f t="shared" si="1"/>
        <v>1503.4393995642683</v>
      </c>
      <c r="AE9">
        <f>'IDT-1'!F9</f>
        <v>-135.66</v>
      </c>
      <c r="AF9" s="26"/>
      <c r="AG9">
        <f t="shared" si="2"/>
        <v>1367.7793995642683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0.30633951240552487</v>
      </c>
      <c r="M10">
        <f>EDWPCL!W10</f>
        <v>0</v>
      </c>
      <c r="N10">
        <f>'MSW BWN'!W10</f>
        <v>-0.19038399999999997</v>
      </c>
      <c r="O10">
        <f>TPDDL_ISGS_exbus!BB10</f>
        <v>924.99372340077991</v>
      </c>
      <c r="P10" s="77">
        <v>37.553031674208142</v>
      </c>
      <c r="Q10" s="77">
        <v>26.752960000000002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423.96000000000004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256.64999999999998</v>
      </c>
      <c r="AB10" s="117">
        <f>-STOA!P10</f>
        <v>0</v>
      </c>
      <c r="AC10">
        <f t="shared" si="0"/>
        <v>17.811189963030547</v>
      </c>
      <c r="AD10">
        <f t="shared" si="1"/>
        <v>1583.9408044391678</v>
      </c>
      <c r="AE10">
        <f>'IDT-1'!F10</f>
        <v>-152.82</v>
      </c>
      <c r="AF10" s="26"/>
      <c r="AG10">
        <f t="shared" si="2"/>
        <v>1431.1208044391678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0.30633951240552487</v>
      </c>
      <c r="M11">
        <f>EDWPCL!W11</f>
        <v>0</v>
      </c>
      <c r="N11">
        <f>'MSW BWN'!W11</f>
        <v>-0.25812799999999997</v>
      </c>
      <c r="O11">
        <f>TPDDL_ISGS_exbus!BB11</f>
        <v>917.29982492637998</v>
      </c>
      <c r="P11" s="77">
        <v>37.553031674208142</v>
      </c>
      <c r="Q11" s="77">
        <v>26.752960000000002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423.65999999999997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256.64999999999998</v>
      </c>
      <c r="AB11" s="117">
        <f>-STOA!P11</f>
        <v>0</v>
      </c>
      <c r="AC11">
        <f t="shared" si="0"/>
        <v>18.229742110047436</v>
      </c>
      <c r="AD11">
        <f t="shared" si="1"/>
        <v>1520.4606098177505</v>
      </c>
      <c r="AE11">
        <f>'IDT-1'!F11</f>
        <v>-168.55600000000001</v>
      </c>
      <c r="AF11" s="26"/>
      <c r="AG11">
        <f t="shared" si="2"/>
        <v>1351.9046098177505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0.30633951240552487</v>
      </c>
      <c r="M12">
        <f>EDWPCL!W12</f>
        <v>0</v>
      </c>
      <c r="N12">
        <f>'MSW BWN'!W12</f>
        <v>-0.30251199999999995</v>
      </c>
      <c r="O12">
        <f>TPDDL_ISGS_exbus!BB12</f>
        <v>917.29982492637998</v>
      </c>
      <c r="P12" s="77">
        <v>37.553031674208142</v>
      </c>
      <c r="Q12" s="77">
        <v>26.752960000000002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423.78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256.64999999999998</v>
      </c>
      <c r="AB12" s="117">
        <f>-STOA!P12</f>
        <v>0</v>
      </c>
      <c r="AC12">
        <f t="shared" si="0"/>
        <v>18.098020244026451</v>
      </c>
      <c r="AD12">
        <f t="shared" si="1"/>
        <v>1535.6679476837717</v>
      </c>
      <c r="AE12">
        <f>'IDT-1'!F12</f>
        <v>-182.46600000000001</v>
      </c>
      <c r="AF12" s="26"/>
      <c r="AG12">
        <f t="shared" si="2"/>
        <v>1353.2019476837718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11.95</v>
      </c>
      <c r="H13">
        <f>PPCL_Spot!T13</f>
        <v>18.316143969690597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-0.30251199999999995</v>
      </c>
      <c r="O13">
        <f>TPDDL_ISGS_exbus!BB13</f>
        <v>917.29982492637998</v>
      </c>
      <c r="P13" s="77">
        <v>37.553031674208142</v>
      </c>
      <c r="Q13" s="77">
        <v>26.752960000000002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423.41999999999996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256.64999999999998</v>
      </c>
      <c r="AB13" s="117">
        <f>-STOA!P13</f>
        <v>0</v>
      </c>
      <c r="AC13">
        <f t="shared" si="0"/>
        <v>18.097634310959727</v>
      </c>
      <c r="AD13">
        <f t="shared" si="1"/>
        <v>1535.6244775865293</v>
      </c>
      <c r="AE13">
        <f>'IDT-1'!F13</f>
        <v>-201.20500000000001</v>
      </c>
      <c r="AF13" s="26"/>
      <c r="AG13">
        <f t="shared" si="2"/>
        <v>1334.4194775865294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-0.29667199999999999</v>
      </c>
      <c r="O14">
        <f>TPDDL_ISGS_exbus!BB14</f>
        <v>916.83722666716744</v>
      </c>
      <c r="P14" s="77">
        <v>37.553031674208142</v>
      </c>
      <c r="Q14" s="77">
        <v>26.752960000000002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425.74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</v>
      </c>
      <c r="AA14" s="117">
        <f>STOA!J14</f>
        <v>256.64999999999998</v>
      </c>
      <c r="AB14" s="117">
        <f>-STOA!P14</f>
        <v>0</v>
      </c>
      <c r="AC14">
        <f t="shared" si="0"/>
        <v>18.084511148514061</v>
      </c>
      <c r="AD14">
        <f t="shared" si="1"/>
        <v>1540.1846985200714</v>
      </c>
      <c r="AE14">
        <f>'IDT-1'!F14</f>
        <v>-212</v>
      </c>
      <c r="AF14" s="26"/>
      <c r="AG14">
        <f t="shared" si="2"/>
        <v>1328.1846985200714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18.508072075825435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-0.30835199999999996</v>
      </c>
      <c r="O15">
        <f>TPDDL_ISGS_exbus!BB15</f>
        <v>916.49321949358</v>
      </c>
      <c r="P15" s="77">
        <v>37.553031674208142</v>
      </c>
      <c r="Q15" s="77">
        <v>26.752960000000002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425.71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256.55</v>
      </c>
      <c r="AB15" s="117">
        <f>-STOA!P15</f>
        <v>0</v>
      </c>
      <c r="AC15">
        <f t="shared" si="0"/>
        <v>18.644236650081524</v>
      </c>
      <c r="AD15">
        <f t="shared" si="1"/>
        <v>1476.6473579207423</v>
      </c>
      <c r="AE15">
        <f>'IDT-1'!F15</f>
        <v>-237.38</v>
      </c>
      <c r="AF15" s="26"/>
      <c r="AG15">
        <f t="shared" si="2"/>
        <v>1239.2673579207421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18.508072075825435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-0.31419199999999997</v>
      </c>
      <c r="O16">
        <f>TPDDL_ISGS_exbus!BB16</f>
        <v>916.49321949358</v>
      </c>
      <c r="P16" s="77">
        <v>37.553031674208142</v>
      </c>
      <c r="Q16" s="77">
        <v>26.752960000000002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425.68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256.55</v>
      </c>
      <c r="AB16" s="117">
        <f>-STOA!P16</f>
        <v>0</v>
      </c>
      <c r="AC16">
        <f t="shared" si="0"/>
        <v>18.200118122236486</v>
      </c>
      <c r="AD16">
        <f t="shared" si="1"/>
        <v>1527.0556364485872</v>
      </c>
      <c r="AE16">
        <f>'IDT-1'!F16</f>
        <v>-250.45</v>
      </c>
      <c r="AF16" s="26"/>
      <c r="AG16">
        <f t="shared" si="2"/>
        <v>1276.6056364485871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18.508072075825435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-0.34222399999999997</v>
      </c>
      <c r="O17">
        <f>TPDDL_ISGS_exbus!BB17</f>
        <v>916.21419348398001</v>
      </c>
      <c r="P17" s="77">
        <v>37.553031674208142</v>
      </c>
      <c r="Q17" s="77">
        <v>26.752960000000002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424.25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-42</v>
      </c>
      <c r="AA17" s="117">
        <f>STOA!J17</f>
        <v>256.55</v>
      </c>
      <c r="AB17" s="117">
        <f>-STOA!P17</f>
        <v>0</v>
      </c>
      <c r="AC17">
        <f t="shared" si="0"/>
        <v>18.558208920954911</v>
      </c>
      <c r="AD17">
        <f t="shared" si="1"/>
        <v>1482.9604876402686</v>
      </c>
      <c r="AE17">
        <f>'IDT-1'!F17</f>
        <v>-228</v>
      </c>
      <c r="AF17" s="26"/>
      <c r="AG17">
        <f t="shared" si="2"/>
        <v>1254.9604876402686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11.95</v>
      </c>
      <c r="H18">
        <f>PPCL_Spot!T18</f>
        <v>18.508072075825435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-0.30835199999999996</v>
      </c>
      <c r="O18">
        <f>TPDDL_ISGS_exbus!BB18</f>
        <v>916.21419348398001</v>
      </c>
      <c r="P18" s="77">
        <v>37.553031674208142</v>
      </c>
      <c r="Q18" s="77">
        <v>26.752960000000002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424.15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-92</v>
      </c>
      <c r="AA18" s="117">
        <f>STOA!J18</f>
        <v>256.55</v>
      </c>
      <c r="AB18" s="117">
        <f>-STOA!P18</f>
        <v>0</v>
      </c>
      <c r="AC18">
        <f t="shared" si="0"/>
        <v>19.000934577129247</v>
      </c>
      <c r="AD18">
        <f t="shared" si="1"/>
        <v>1432.4516339840943</v>
      </c>
      <c r="AE18">
        <f>'IDT-1'!F18</f>
        <v>-194</v>
      </c>
      <c r="AF18" s="26"/>
      <c r="AG18">
        <f t="shared" si="2"/>
        <v>1238.4516339840943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11.95</v>
      </c>
      <c r="H19">
        <f>PPCL_Spot!T19</f>
        <v>18.508072075825435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-0.33054399999999989</v>
      </c>
      <c r="O19">
        <f>TPDDL_ISGS_exbus!BB19</f>
        <v>922.33297924277997</v>
      </c>
      <c r="P19" s="77">
        <v>37.553031674208142</v>
      </c>
      <c r="Q19" s="77">
        <v>26.752960000000002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423.72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-160</v>
      </c>
      <c r="AA19" s="117">
        <f>STOA!J19</f>
        <v>256.45999999999998</v>
      </c>
      <c r="AB19" s="117">
        <f>-STOA!P19</f>
        <v>0</v>
      </c>
      <c r="AC19">
        <f t="shared" si="0"/>
        <v>19.565332311499986</v>
      </c>
      <c r="AD19">
        <f t="shared" si="1"/>
        <v>1379.4638300085237</v>
      </c>
      <c r="AE19">
        <f>'IDT-1'!F19</f>
        <v>-155</v>
      </c>
      <c r="AF19" s="26"/>
      <c r="AG19">
        <f t="shared" si="2"/>
        <v>1224.4638300085237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11.95</v>
      </c>
      <c r="H20">
        <f>PPCL_Spot!T20</f>
        <v>18.508072075825435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-0.34222399999999997</v>
      </c>
      <c r="O20">
        <f>TPDDL_ISGS_exbus!BB20</f>
        <v>923.74597333796737</v>
      </c>
      <c r="P20" s="77">
        <v>37.553031674208142</v>
      </c>
      <c r="Q20" s="77">
        <v>26.752960000000002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421.69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-224</v>
      </c>
      <c r="AA20" s="117">
        <f>STOA!J20</f>
        <v>256.45999999999998</v>
      </c>
      <c r="AB20" s="117">
        <f>-STOA!P20</f>
        <v>0</v>
      </c>
      <c r="AC20">
        <f t="shared" si="0"/>
        <v>20.128206517487595</v>
      </c>
      <c r="AD20">
        <f t="shared" si="1"/>
        <v>1314.2722698977236</v>
      </c>
      <c r="AE20">
        <f>'IDT-1'!F20</f>
        <v>-119</v>
      </c>
      <c r="AF20" s="26"/>
      <c r="AG20">
        <f t="shared" si="2"/>
        <v>1195.2722698977236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11.95</v>
      </c>
      <c r="H21">
        <f>PPCL_Spot!T21</f>
        <v>18.508072075825435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0.30633951240552487</v>
      </c>
      <c r="M21">
        <f>EDWPCL!W21</f>
        <v>0</v>
      </c>
      <c r="N21">
        <f>'MSW BWN'!W21</f>
        <v>-0.30835199999999996</v>
      </c>
      <c r="O21">
        <f>TPDDL_ISGS_exbus!BB21</f>
        <v>928.4255620062213</v>
      </c>
      <c r="P21" s="77">
        <v>37.553031674208142</v>
      </c>
      <c r="Q21" s="77">
        <v>26.752960000000002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420.93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-268</v>
      </c>
      <c r="AA21" s="117">
        <f>STOA!J21</f>
        <v>256.45999999999998</v>
      </c>
      <c r="AB21" s="117">
        <f>-STOA!P21</f>
        <v>0</v>
      </c>
      <c r="AC21">
        <f t="shared" si="0"/>
        <v>20.908160889697207</v>
      </c>
      <c r="AD21">
        <f t="shared" si="1"/>
        <v>1233.4457761937679</v>
      </c>
      <c r="AE21">
        <f>'IDT-1'!F21</f>
        <v>-96</v>
      </c>
      <c r="AF21" s="26"/>
      <c r="AG21">
        <f t="shared" si="2"/>
        <v>1137.4457761937679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11.95</v>
      </c>
      <c r="H22">
        <f>PPCL_Spot!T22</f>
        <v>18.508072075825435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0.30633951240552487</v>
      </c>
      <c r="M22">
        <f>EDWPCL!W22</f>
        <v>0</v>
      </c>
      <c r="N22">
        <f>'MSW BWN'!W22</f>
        <v>-0.29199999999999993</v>
      </c>
      <c r="O22">
        <f>TPDDL_ISGS_exbus!BB22</f>
        <v>930.36733659891968</v>
      </c>
      <c r="P22" s="77">
        <v>37.553031674208142</v>
      </c>
      <c r="Q22" s="77">
        <v>26.752960000000002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420.73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-318</v>
      </c>
      <c r="AA22" s="117">
        <f>STOA!J22</f>
        <v>256.45999999999998</v>
      </c>
      <c r="AB22" s="117">
        <f>-STOA!P22</f>
        <v>0</v>
      </c>
      <c r="AC22">
        <f t="shared" si="0"/>
        <v>20.923343330971708</v>
      </c>
      <c r="AD22">
        <f t="shared" si="1"/>
        <v>1235.1887203451918</v>
      </c>
      <c r="AE22">
        <f>'IDT-1'!F22</f>
        <v>-66</v>
      </c>
      <c r="AF22" s="26"/>
      <c r="AG22">
        <f t="shared" si="2"/>
        <v>1169.1887203451918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11.95</v>
      </c>
      <c r="H23">
        <f>PPCL_Spot!T23</f>
        <v>18.508072075825435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-0.27447999999999995</v>
      </c>
      <c r="O23">
        <f>TPDDL_ISGS_exbus!BB23</f>
        <v>931.18590722451961</v>
      </c>
      <c r="P23" s="77">
        <v>37.553031674208142</v>
      </c>
      <c r="Q23" s="77">
        <v>26.752960000000002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420.41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-359</v>
      </c>
      <c r="AA23" s="117">
        <f>STOA!J23</f>
        <v>256.45999999999998</v>
      </c>
      <c r="AB23" s="117">
        <f>-STOA!P23</f>
        <v>0</v>
      </c>
      <c r="AC23">
        <f t="shared" si="0"/>
        <v>21.291578436092809</v>
      </c>
      <c r="AD23">
        <f t="shared" si="1"/>
        <v>1194.3365758656705</v>
      </c>
      <c r="AE23">
        <f>'IDT-1'!F23</f>
        <v>-41</v>
      </c>
      <c r="AF23" s="26"/>
      <c r="AG23">
        <f t="shared" si="2"/>
        <v>1153.3365758656705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11.95</v>
      </c>
      <c r="H24">
        <f>PPCL_Spot!T24</f>
        <v>18.508072075825435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-0.26396799999999992</v>
      </c>
      <c r="O24">
        <f>TPDDL_ISGS_exbus!BB24</f>
        <v>931.18590722451961</v>
      </c>
      <c r="P24" s="77">
        <v>37.553031674208142</v>
      </c>
      <c r="Q24" s="77">
        <v>26.752960000000002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419.84000000000003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-398</v>
      </c>
      <c r="AA24" s="117">
        <f>STOA!J24</f>
        <v>256.45999999999998</v>
      </c>
      <c r="AB24" s="117">
        <f>-STOA!P24</f>
        <v>0</v>
      </c>
      <c r="AC24">
        <f t="shared" si="0"/>
        <v>21.632716082581911</v>
      </c>
      <c r="AD24">
        <f t="shared" si="1"/>
        <v>1154.4359502191812</v>
      </c>
      <c r="AE24">
        <f>'IDT-1'!F24</f>
        <v>-14</v>
      </c>
      <c r="AF24" s="26"/>
      <c r="AG24">
        <f t="shared" si="2"/>
        <v>1140.4359502191812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11.95</v>
      </c>
      <c r="H25">
        <f>PPCL_Spot!T25</f>
        <v>18.508072075825435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0.30633951240552487</v>
      </c>
      <c r="M25">
        <f>EDWPCL!W25</f>
        <v>0</v>
      </c>
      <c r="N25">
        <f>'MSW BWN'!W25</f>
        <v>-0.25228799999999996</v>
      </c>
      <c r="O25">
        <f>TPDDL_ISGS_exbus!BB25</f>
        <v>927.22571595051966</v>
      </c>
      <c r="P25" s="77">
        <v>37.553031674208142</v>
      </c>
      <c r="Q25" s="77">
        <v>26.752960000000002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419.95000000000005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-421</v>
      </c>
      <c r="AA25" s="117">
        <f>STOA!J25</f>
        <v>256.45999999999998</v>
      </c>
      <c r="AB25" s="117">
        <f>-STOA!P25</f>
        <v>0</v>
      </c>
      <c r="AC25">
        <f t="shared" si="0"/>
        <v>21.802927635851745</v>
      </c>
      <c r="AD25">
        <f t="shared" si="1"/>
        <v>1127.4272273919116</v>
      </c>
      <c r="AE25">
        <f>'IDT-1'!F25</f>
        <v>0</v>
      </c>
      <c r="AF25" s="26"/>
      <c r="AG25">
        <f t="shared" si="2"/>
        <v>1127.4272273919116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11.95</v>
      </c>
      <c r="H26">
        <f>PPCL_Spot!T26</f>
        <v>18.508072075825435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0.30633951240552487</v>
      </c>
      <c r="M26">
        <f>EDWPCL!W26</f>
        <v>0</v>
      </c>
      <c r="N26">
        <f>'MSW BWN'!W26</f>
        <v>-0.25812799999999997</v>
      </c>
      <c r="O26">
        <f>TPDDL_ISGS_exbus!BB26</f>
        <v>927.98081763291964</v>
      </c>
      <c r="P26" s="77">
        <v>37.553031674208142</v>
      </c>
      <c r="Q26" s="77">
        <v>26.752960000000002</v>
      </c>
      <c r="R26" s="80">
        <v>0</v>
      </c>
      <c r="S26" s="80">
        <v>0</v>
      </c>
      <c r="T26" s="78">
        <f>SUMPRODUCT(LTA!F26:AJ26,LTA!F$101:AJ$101,LTA!F$105:AJ$105)</f>
        <v>0.12</v>
      </c>
      <c r="U26" s="78">
        <f>SUMPRODUCT(LTA!F26:AJ26,LTA!F$102:AJ$102,LTA!F$105:AJ$105)</f>
        <v>422.06000000000006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-442</v>
      </c>
      <c r="AA26" s="117">
        <f>STOA!J26</f>
        <v>256.45999999999998</v>
      </c>
      <c r="AB26" s="117">
        <f>-STOA!P26</f>
        <v>0</v>
      </c>
      <c r="AC26">
        <f t="shared" si="0"/>
        <v>21.92690778166574</v>
      </c>
      <c r="AD26">
        <f t="shared" si="1"/>
        <v>1119.2825089284975</v>
      </c>
      <c r="AE26">
        <f>'IDT-1'!F26</f>
        <v>0</v>
      </c>
      <c r="AF26" s="26"/>
      <c r="AG26">
        <f t="shared" si="2"/>
        <v>1119.2825089284975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11.95</v>
      </c>
      <c r="H27">
        <f>PPCL_Spot!T27</f>
        <v>18.508072075825435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0.30633951240552487</v>
      </c>
      <c r="M27">
        <f>EDWPCL!W27</f>
        <v>0</v>
      </c>
      <c r="N27">
        <f>'MSW BWN'!W27</f>
        <v>-0.25812799999999997</v>
      </c>
      <c r="O27">
        <f>TPDDL_ISGS_exbus!BB27</f>
        <v>928.91921549829749</v>
      </c>
      <c r="P27" s="77">
        <v>37.553031674208142</v>
      </c>
      <c r="Q27" s="77">
        <v>26.752960000000002</v>
      </c>
      <c r="R27" s="80">
        <v>4.5818181818181811</v>
      </c>
      <c r="S27" s="80">
        <v>0</v>
      </c>
      <c r="T27" s="78">
        <f>SUMPRODUCT(LTA!F27:AJ27,LTA!F$101:AJ$101,LTA!F$105:AJ$105)</f>
        <v>0.78</v>
      </c>
      <c r="U27" s="78">
        <f>SUMPRODUCT(LTA!F27:AJ27,LTA!F$102:AJ$102,LTA!F$105:AJ$105)</f>
        <v>425.08000000000004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-377</v>
      </c>
      <c r="AA27" s="117">
        <f>STOA!J27</f>
        <v>256.37</v>
      </c>
      <c r="AB27" s="117">
        <f>-STOA!P27</f>
        <v>0</v>
      </c>
      <c r="AC27">
        <f t="shared" si="0"/>
        <v>21.873905770048136</v>
      </c>
      <c r="AD27">
        <f t="shared" si="1"/>
        <v>1143.445726987311</v>
      </c>
      <c r="AE27">
        <f>'IDT-1'!F27</f>
        <v>-83</v>
      </c>
      <c r="AF27" s="26"/>
      <c r="AG27">
        <f t="shared" si="2"/>
        <v>1060.445726987311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11.95</v>
      </c>
      <c r="H28">
        <f>PPCL_Spot!T28</f>
        <v>18.508072075825435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0.30633951240552487</v>
      </c>
      <c r="M28">
        <f>EDWPCL!W28</f>
        <v>0</v>
      </c>
      <c r="N28">
        <f>'MSW BWN'!W28</f>
        <v>-0.26396799999999992</v>
      </c>
      <c r="O28">
        <f>TPDDL_ISGS_exbus!BB28</f>
        <v>937.22533492509751</v>
      </c>
      <c r="P28" s="77">
        <v>37.553031674208142</v>
      </c>
      <c r="Q28" s="77">
        <v>26.752960000000002</v>
      </c>
      <c r="R28" s="80">
        <v>8.8403636363636373</v>
      </c>
      <c r="S28" s="80">
        <v>0</v>
      </c>
      <c r="T28" s="78">
        <f>SUMPRODUCT(LTA!F28:AJ28,LTA!F$101:AJ$101,LTA!F$105:AJ$105)</f>
        <v>2.09</v>
      </c>
      <c r="U28" s="78">
        <f>SUMPRODUCT(LTA!F28:AJ28,LTA!F$102:AJ$102,LTA!F$105:AJ$105)</f>
        <v>429.35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-441</v>
      </c>
      <c r="AA28" s="117">
        <f>STOA!J28</f>
        <v>256.37</v>
      </c>
      <c r="AB28" s="117">
        <f>-STOA!P28</f>
        <v>0</v>
      </c>
      <c r="AC28">
        <f t="shared" si="0"/>
        <v>22.069143179357489</v>
      </c>
      <c r="AD28">
        <f t="shared" si="1"/>
        <v>1157.3893144593471</v>
      </c>
      <c r="AE28">
        <f>'IDT-1'!F28</f>
        <v>-47</v>
      </c>
      <c r="AF28" s="26"/>
      <c r="AG28">
        <f t="shared" si="2"/>
        <v>1110.3893144593471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11.95</v>
      </c>
      <c r="H29">
        <f>PPCL_Spot!T29</f>
        <v>18.508072075825435</v>
      </c>
      <c r="I29">
        <f>Bawana_NG!T29</f>
        <v>69.599999999999994</v>
      </c>
      <c r="J29">
        <f>Bawana_RLNG!T29</f>
        <v>0</v>
      </c>
      <c r="K29">
        <f>Bawana_Spot!T29</f>
        <v>29.997946190182791</v>
      </c>
      <c r="L29">
        <f>TWOMCL!S29</f>
        <v>0.30633951240552487</v>
      </c>
      <c r="M29">
        <f>EDWPCL!W29</f>
        <v>0</v>
      </c>
      <c r="N29">
        <f>'MSW BWN'!W29</f>
        <v>-0.28031999999999996</v>
      </c>
      <c r="O29">
        <f>TPDDL_ISGS_exbus!BB29</f>
        <v>935.70564070229761</v>
      </c>
      <c r="P29" s="77">
        <v>37.553031674208142</v>
      </c>
      <c r="Q29" s="77">
        <v>26.752960000000002</v>
      </c>
      <c r="R29" s="80">
        <v>14.272363636363638</v>
      </c>
      <c r="S29" s="80">
        <v>0</v>
      </c>
      <c r="T29" s="78">
        <f>SUMPRODUCT(LTA!F29:AJ29,LTA!F$101:AJ$101,LTA!F$105:AJ$105)</f>
        <v>3.9699999999999998</v>
      </c>
      <c r="U29" s="78">
        <f>SUMPRODUCT(LTA!F29:AJ29,LTA!F$102:AJ$102,LTA!F$105:AJ$105)</f>
        <v>432.13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-485</v>
      </c>
      <c r="AA29" s="117">
        <f>STOA!J29</f>
        <v>256.37</v>
      </c>
      <c r="AB29" s="117">
        <f>-STOA!P29</f>
        <v>0</v>
      </c>
      <c r="AC29">
        <f t="shared" si="0"/>
        <v>22.446562907566342</v>
      </c>
      <c r="AD29">
        <f t="shared" si="1"/>
        <v>1131.5657946985214</v>
      </c>
      <c r="AE29">
        <f>'IDT-1'!F29</f>
        <v>-25</v>
      </c>
      <c r="AF29" s="26"/>
      <c r="AG29">
        <f t="shared" si="2"/>
        <v>1106.5657946985214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11.95</v>
      </c>
      <c r="H30">
        <f>PPCL_Spot!T30</f>
        <v>18.508072075825435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0.30633951240552487</v>
      </c>
      <c r="M30">
        <f>EDWPCL!W30</f>
        <v>0</v>
      </c>
      <c r="N30">
        <f>'MSW BWN'!W30</f>
        <v>-0.28031999999999996</v>
      </c>
      <c r="O30">
        <f>TPDDL_ISGS_exbus!BB30</f>
        <v>935.70564070229761</v>
      </c>
      <c r="P30" s="77">
        <v>37.553031674208142</v>
      </c>
      <c r="Q30" s="77">
        <v>26.752960000000002</v>
      </c>
      <c r="R30" s="80">
        <v>13.389090909090909</v>
      </c>
      <c r="S30" s="80">
        <v>0</v>
      </c>
      <c r="T30" s="78">
        <f>SUMPRODUCT(LTA!F30:AJ30,LTA!F$101:AJ$101,LTA!F$105:AJ$105)</f>
        <v>6.58</v>
      </c>
      <c r="U30" s="78">
        <f>SUMPRODUCT(LTA!F30:AJ30,LTA!F$102:AJ$102,LTA!F$105:AJ$105)</f>
        <v>438.77000000000004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-533</v>
      </c>
      <c r="AA30" s="117">
        <f>STOA!J30</f>
        <v>256.37</v>
      </c>
      <c r="AB30" s="117">
        <f>-STOA!P30</f>
        <v>0</v>
      </c>
      <c r="AC30">
        <f t="shared" si="0"/>
        <v>22.94635830215811</v>
      </c>
      <c r="AD30">
        <f t="shared" si="1"/>
        <v>1091.4347803864741</v>
      </c>
      <c r="AE30">
        <f>'IDT-1'!F30</f>
        <v>0</v>
      </c>
      <c r="AF30" s="26"/>
      <c r="AG30">
        <f t="shared" si="2"/>
        <v>1091.4347803864741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11.95</v>
      </c>
      <c r="H31">
        <f>PPCL_Spot!T31</f>
        <v>18.316143969690597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0.30633951240552487</v>
      </c>
      <c r="M31">
        <f>EDWPCL!W31</f>
        <v>0</v>
      </c>
      <c r="N31">
        <f>'MSW BWN'!W31</f>
        <v>-0.28615999999999997</v>
      </c>
      <c r="O31">
        <f>TPDDL_ISGS_exbus!BB31</f>
        <v>932.69724830709765</v>
      </c>
      <c r="P31" s="77">
        <v>37.553031674208142</v>
      </c>
      <c r="Q31" s="77">
        <v>26.752960000000002</v>
      </c>
      <c r="R31" s="80">
        <v>14.193454545454546</v>
      </c>
      <c r="S31" s="80">
        <v>0</v>
      </c>
      <c r="T31" s="78">
        <f>SUMPRODUCT(LTA!F31:AJ31,LTA!F$101:AJ$101,LTA!F$105:AJ$105)</f>
        <v>10.79</v>
      </c>
      <c r="U31" s="78">
        <f>SUMPRODUCT(LTA!F31:AJ31,LTA!F$102:AJ$102,LTA!F$105:AJ$105)</f>
        <v>446.03000000000003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-558</v>
      </c>
      <c r="AA31" s="117">
        <f>STOA!J31</f>
        <v>256.27999999999997</v>
      </c>
      <c r="AB31" s="117">
        <f>-STOA!P31</f>
        <v>0</v>
      </c>
      <c r="AC31">
        <f t="shared" si="0"/>
        <v>23.247422918065975</v>
      </c>
      <c r="AD31">
        <f t="shared" si="1"/>
        <v>1075.1119189055951</v>
      </c>
      <c r="AE31">
        <f>'IDT-1'!F31</f>
        <v>0</v>
      </c>
      <c r="AF31" s="26"/>
      <c r="AG31">
        <f t="shared" si="2"/>
        <v>1075.1119189055951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11.95</v>
      </c>
      <c r="H32">
        <f>PPCL_Spot!T32</f>
        <v>18.316143969690597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-0.29199999999999993</v>
      </c>
      <c r="O32">
        <f>TPDDL_ISGS_exbus!BB32</f>
        <v>932.69883745257607</v>
      </c>
      <c r="P32" s="77">
        <v>37.553031674208142</v>
      </c>
      <c r="Q32" s="77">
        <v>26.752960000000002</v>
      </c>
      <c r="R32" s="80">
        <v>14.661818181818179</v>
      </c>
      <c r="S32" s="80">
        <v>0</v>
      </c>
      <c r="T32" s="78">
        <f>SUMPRODUCT(LTA!F32:AJ32,LTA!F$101:AJ$101,LTA!F$105:AJ$105)</f>
        <v>15.73</v>
      </c>
      <c r="U32" s="78">
        <f>SUMPRODUCT(LTA!F32:AJ32,LTA!F$102:AJ$102,LTA!F$105:AJ$105)</f>
        <v>454.64000000000004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-380</v>
      </c>
      <c r="AA32" s="117">
        <f>STOA!J32</f>
        <v>256.27999999999997</v>
      </c>
      <c r="AB32" s="117">
        <f>-STOA!P32</f>
        <v>0</v>
      </c>
      <c r="AC32">
        <f t="shared" si="0"/>
        <v>23.477387881077259</v>
      </c>
      <c r="AD32">
        <f t="shared" si="1"/>
        <v>1076.896066724426</v>
      </c>
      <c r="AE32">
        <f>'IDT-1'!F32</f>
        <v>0</v>
      </c>
      <c r="AF32" s="26"/>
      <c r="AG32">
        <f t="shared" si="2"/>
        <v>1076.896066724426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11.95</v>
      </c>
      <c r="H33">
        <f>PPCL_Spot!T33</f>
        <v>18.316143969690597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-0.35273599999999988</v>
      </c>
      <c r="O33">
        <f>TPDDL_ISGS_exbus!BB33</f>
        <v>931.59068648936898</v>
      </c>
      <c r="P33" s="77">
        <v>37.553031674208142</v>
      </c>
      <c r="Q33" s="77">
        <v>26.752960000000002</v>
      </c>
      <c r="R33" s="80">
        <v>14.661818181818179</v>
      </c>
      <c r="S33" s="80">
        <v>0</v>
      </c>
      <c r="T33" s="78">
        <f>SUMPRODUCT(LTA!F33:AJ33,LTA!F$101:AJ$101,LTA!F$105:AJ$105)</f>
        <v>21.799999999999997</v>
      </c>
      <c r="U33" s="78">
        <f>SUMPRODUCT(LTA!F33:AJ33,LTA!F$102:AJ$102,LTA!F$105:AJ$105)</f>
        <v>461.44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-399</v>
      </c>
      <c r="AA33" s="117">
        <f>STOA!J33</f>
        <v>256.27999999999997</v>
      </c>
      <c r="AB33" s="117">
        <f>-STOA!P33</f>
        <v>0</v>
      </c>
      <c r="AC33">
        <f t="shared" si="0"/>
        <v>23.750115797475939</v>
      </c>
      <c r="AD33">
        <f t="shared" si="1"/>
        <v>1069.32445184482</v>
      </c>
      <c r="AE33">
        <f>'IDT-1'!F33</f>
        <v>0</v>
      </c>
      <c r="AF33" s="26"/>
      <c r="AG33">
        <f t="shared" si="2"/>
        <v>1069.32445184482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11.95</v>
      </c>
      <c r="H34">
        <f>PPCL_Spot!T34</f>
        <v>18.316143969690597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0.30633951240552487</v>
      </c>
      <c r="M34">
        <f>EDWPCL!W34</f>
        <v>0</v>
      </c>
      <c r="N34">
        <f>'MSW BWN'!W34</f>
        <v>-0.42047999999999991</v>
      </c>
      <c r="O34">
        <f>TPDDL_ISGS_exbus!BB34</f>
        <v>918.25883349295975</v>
      </c>
      <c r="P34" s="77">
        <v>37.553031674208142</v>
      </c>
      <c r="Q34" s="77">
        <v>26.752960000000002</v>
      </c>
      <c r="R34" s="80">
        <v>14.661818181818179</v>
      </c>
      <c r="S34" s="80">
        <v>0</v>
      </c>
      <c r="T34" s="78">
        <f>SUMPRODUCT(LTA!F34:AJ34,LTA!F$101:AJ$101,LTA!F$105:AJ$105)</f>
        <v>29.03</v>
      </c>
      <c r="U34" s="78">
        <f>SUMPRODUCT(LTA!F34:AJ34,LTA!F$102:AJ$102,LTA!F$105:AJ$105)</f>
        <v>469.87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-414</v>
      </c>
      <c r="AA34" s="117">
        <f>STOA!J34</f>
        <v>256.27999999999997</v>
      </c>
      <c r="AB34" s="117">
        <f>-STOA!P34</f>
        <v>0</v>
      </c>
      <c r="AC34">
        <f t="shared" si="0"/>
        <v>24.392673857532067</v>
      </c>
      <c r="AD34">
        <f t="shared" si="1"/>
        <v>1000.9422967883548</v>
      </c>
      <c r="AE34">
        <f>'IDT-1'!F34</f>
        <v>0</v>
      </c>
      <c r="AF34" s="26"/>
      <c r="AG34">
        <f t="shared" si="2"/>
        <v>1000.9422967883548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-0.40879999999999989</v>
      </c>
      <c r="O35">
        <f>TPDDL_ISGS_exbus!BB35</f>
        <v>913.5322822150315</v>
      </c>
      <c r="P35" s="77">
        <v>37.553031674208142</v>
      </c>
      <c r="Q35" s="77">
        <v>26.752960000000002</v>
      </c>
      <c r="R35" s="80">
        <v>18.441818181818178</v>
      </c>
      <c r="S35" s="80">
        <v>0</v>
      </c>
      <c r="T35" s="78">
        <f>SUMPRODUCT(LTA!F35:AJ35,LTA!F$101:AJ$101,LTA!F$105:AJ$105)</f>
        <v>36.78</v>
      </c>
      <c r="U35" s="78">
        <f>SUMPRODUCT(LTA!F35:AJ35,LTA!F$102:AJ$102,LTA!F$105:AJ$105)</f>
        <v>473.45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-428</v>
      </c>
      <c r="AA35" s="117">
        <f>STOA!J35</f>
        <v>256.27999999999997</v>
      </c>
      <c r="AB35" s="117">
        <f>-STOA!P35</f>
        <v>0</v>
      </c>
      <c r="AC35">
        <f t="shared" si="0"/>
        <v>24.383503040079418</v>
      </c>
      <c r="AD35">
        <f t="shared" si="1"/>
        <v>1022.0304523581885</v>
      </c>
      <c r="AE35">
        <f>'IDT-1'!F35</f>
        <v>0</v>
      </c>
      <c r="AF35" s="26"/>
      <c r="AG35">
        <f t="shared" si="2"/>
        <v>1022.0304523581885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-0.39244800000000002</v>
      </c>
      <c r="O36">
        <f>TPDDL_ISGS_exbus!BB36</f>
        <v>909.95394123872916</v>
      </c>
      <c r="P36" s="77">
        <v>37.553031674208142</v>
      </c>
      <c r="Q36" s="77">
        <v>26.752960000000002</v>
      </c>
      <c r="R36" s="80">
        <v>18.441818181818178</v>
      </c>
      <c r="S36" s="80">
        <v>0</v>
      </c>
      <c r="T36" s="78">
        <f>SUMPRODUCT(LTA!F36:AJ36,LTA!F$101:AJ$101,LTA!F$105:AJ$105)</f>
        <v>44.75</v>
      </c>
      <c r="U36" s="78">
        <f>SUMPRODUCT(LTA!F36:AJ36,LTA!F$102:AJ$102,LTA!F$105:AJ$105)</f>
        <v>480.55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-438</v>
      </c>
      <c r="AA36" s="117">
        <f>STOA!J36</f>
        <v>256.27999999999997</v>
      </c>
      <c r="AB36" s="117">
        <f>-STOA!P36</f>
        <v>0</v>
      </c>
      <c r="AC36">
        <f t="shared" si="0"/>
        <v>24.306921913902809</v>
      </c>
      <c r="AD36">
        <f t="shared" si="1"/>
        <v>1053.6150445080625</v>
      </c>
      <c r="AE36">
        <f>'IDT-1'!F36</f>
        <v>0</v>
      </c>
      <c r="AF36" s="26"/>
      <c r="AG36">
        <f t="shared" si="2"/>
        <v>1053.6150445080625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0.30633951240552487</v>
      </c>
      <c r="M37">
        <f>EDWPCL!W37</f>
        <v>0</v>
      </c>
      <c r="N37">
        <f>'MSW BWN'!W37</f>
        <v>-0.38660799999999995</v>
      </c>
      <c r="O37">
        <f>TPDDL_ISGS_exbus!BB37</f>
        <v>909.96986526374474</v>
      </c>
      <c r="P37" s="77">
        <v>37.553031674208142</v>
      </c>
      <c r="Q37" s="77">
        <v>26.752960000000002</v>
      </c>
      <c r="R37" s="80">
        <v>18.441818181818178</v>
      </c>
      <c r="S37" s="80">
        <v>0</v>
      </c>
      <c r="T37" s="78">
        <f>SUMPRODUCT(LTA!F37:AJ37,LTA!F$101:AJ$101,LTA!F$105:AJ$105)</f>
        <v>52.22</v>
      </c>
      <c r="U37" s="78">
        <f>SUMPRODUCT(LTA!F37:AJ37,LTA!F$102:AJ$102,LTA!F$105:AJ$105)</f>
        <v>488.52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-464</v>
      </c>
      <c r="AA37" s="117">
        <f>STOA!J37</f>
        <v>256.27999999999997</v>
      </c>
      <c r="AB37" s="117">
        <f>-STOA!P37</f>
        <v>0</v>
      </c>
      <c r="AC37">
        <f t="shared" si="0"/>
        <v>24.762494787857243</v>
      </c>
      <c r="AD37">
        <f t="shared" si="1"/>
        <v>1032.6212356591238</v>
      </c>
      <c r="AE37">
        <f>'IDT-1'!F37</f>
        <v>0</v>
      </c>
      <c r="AF37" s="26"/>
      <c r="AG37">
        <f t="shared" si="2"/>
        <v>1032.6212356591238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-0.40412799999999993</v>
      </c>
      <c r="O38">
        <f>TPDDL_ISGS_exbus!BB38</f>
        <v>909.96986526374474</v>
      </c>
      <c r="P38" s="77">
        <v>37.553031674208142</v>
      </c>
      <c r="Q38" s="77">
        <v>26.752960000000002</v>
      </c>
      <c r="R38" s="80">
        <v>18.441818181818178</v>
      </c>
      <c r="S38" s="80">
        <v>0</v>
      </c>
      <c r="T38" s="78">
        <f>SUMPRODUCT(LTA!F38:AJ38,LTA!F$101:AJ$101,LTA!F$105:AJ$105)</f>
        <v>59.25</v>
      </c>
      <c r="U38" s="78">
        <f>SUMPRODUCT(LTA!F38:AJ38,LTA!F$102:AJ$102,LTA!F$105:AJ$105)</f>
        <v>496.52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-480</v>
      </c>
      <c r="AA38" s="117">
        <f>STOA!J38</f>
        <v>256.27999999999997</v>
      </c>
      <c r="AB38" s="117">
        <f>-STOA!P38</f>
        <v>0</v>
      </c>
      <c r="AC38">
        <f t="shared" si="0"/>
        <v>25.258917561061441</v>
      </c>
      <c r="AD38">
        <f t="shared" si="1"/>
        <v>1006.1372928859196</v>
      </c>
      <c r="AE38">
        <f>'IDT-1'!F38</f>
        <v>0</v>
      </c>
      <c r="AF38" s="26"/>
      <c r="AG38">
        <f t="shared" si="2"/>
        <v>1006.1372928859196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0.30633951240552487</v>
      </c>
      <c r="M39">
        <f>EDWPCL!W39</f>
        <v>0</v>
      </c>
      <c r="N39">
        <f>'MSW BWN'!W39</f>
        <v>-0.39244800000000002</v>
      </c>
      <c r="O39">
        <f>TPDDL_ISGS_exbus!BB39</f>
        <v>781.60031359080745</v>
      </c>
      <c r="P39" s="77">
        <v>37.553031674208142</v>
      </c>
      <c r="Q39" s="77">
        <v>26.752960000000002</v>
      </c>
      <c r="R39" s="80">
        <v>18.441818181818178</v>
      </c>
      <c r="S39" s="80">
        <v>0</v>
      </c>
      <c r="T39" s="78">
        <f>SUMPRODUCT(LTA!F39:AJ39,LTA!F$101:AJ$101,LTA!F$105:AJ$105)</f>
        <v>66.78</v>
      </c>
      <c r="U39" s="78">
        <f>SUMPRODUCT(LTA!F39:AJ39,LTA!F$102:AJ$102,LTA!F$105:AJ$105)</f>
        <v>503.67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-482</v>
      </c>
      <c r="AA39" s="117">
        <f>STOA!J39</f>
        <v>256.23</v>
      </c>
      <c r="AB39" s="117">
        <f>-STOA!P39</f>
        <v>0</v>
      </c>
      <c r="AC39">
        <f t="shared" si="0"/>
        <v>22.721989748470346</v>
      </c>
      <c r="AD39">
        <f t="shared" si="1"/>
        <v>1067.9463490255735</v>
      </c>
      <c r="AE39">
        <f>'IDT-1'!F39</f>
        <v>0</v>
      </c>
      <c r="AF39" s="26"/>
      <c r="AG39">
        <f t="shared" si="2"/>
        <v>1067.9463490255735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-0.47654399999999991</v>
      </c>
      <c r="O40">
        <f>TPDDL_ISGS_exbus!BB40</f>
        <v>684.92981119743399</v>
      </c>
      <c r="P40" s="77">
        <v>37.553031674208142</v>
      </c>
      <c r="Q40" s="77">
        <v>26.752960000000002</v>
      </c>
      <c r="R40" s="80">
        <v>18.441818181818178</v>
      </c>
      <c r="S40" s="80">
        <v>0</v>
      </c>
      <c r="T40" s="78">
        <f>SUMPRODUCT(LTA!F40:AJ40,LTA!F$101:AJ$101,LTA!F$105:AJ$105)</f>
        <v>73.63</v>
      </c>
      <c r="U40" s="78">
        <f>SUMPRODUCT(LTA!F40:AJ40,LTA!F$102:AJ$102,LTA!F$105:AJ$105)</f>
        <v>509.59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-450</v>
      </c>
      <c r="AA40" s="117">
        <f>STOA!J40</f>
        <v>256.23</v>
      </c>
      <c r="AB40" s="117">
        <f>-STOA!P40</f>
        <v>0</v>
      </c>
      <c r="AC40">
        <f t="shared" si="0"/>
        <v>20.723717834269028</v>
      </c>
      <c r="AD40">
        <f t="shared" si="1"/>
        <v>1127.9600225464014</v>
      </c>
      <c r="AE40">
        <f>'IDT-1'!F40</f>
        <v>0</v>
      </c>
      <c r="AF40" s="26"/>
      <c r="AG40">
        <f t="shared" si="2"/>
        <v>1127.9600225464014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0.30633951240552487</v>
      </c>
      <c r="M41">
        <f>EDWPCL!W41</f>
        <v>0</v>
      </c>
      <c r="N41">
        <f>'MSW BWN'!W41</f>
        <v>-0.56063999999999992</v>
      </c>
      <c r="O41">
        <f>TPDDL_ISGS_exbus!BB41</f>
        <v>683.2059700991216</v>
      </c>
      <c r="P41" s="77">
        <v>37.553031674208142</v>
      </c>
      <c r="Q41" s="77">
        <v>26.752960000000002</v>
      </c>
      <c r="R41" s="80">
        <v>18.441818181818178</v>
      </c>
      <c r="S41" s="80">
        <v>0</v>
      </c>
      <c r="T41" s="78">
        <f>SUMPRODUCT(LTA!F41:AJ41,LTA!F$101:AJ$101,LTA!F$105:AJ$105)</f>
        <v>81.03</v>
      </c>
      <c r="U41" s="78">
        <f>SUMPRODUCT(LTA!F41:AJ41,LTA!F$102:AJ$102,LTA!F$105:AJ$105)</f>
        <v>476.98999999999995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-428</v>
      </c>
      <c r="AA41" s="117">
        <f>STOA!J41</f>
        <v>256.23</v>
      </c>
      <c r="AB41" s="117">
        <f>-STOA!P41</f>
        <v>0</v>
      </c>
      <c r="AC41">
        <f t="shared" si="0"/>
        <v>19.848309466017923</v>
      </c>
      <c r="AD41">
        <f t="shared" si="1"/>
        <v>1173.8274938163399</v>
      </c>
      <c r="AE41">
        <f>'IDT-1'!F41</f>
        <v>0</v>
      </c>
      <c r="AF41" s="26"/>
      <c r="AG41">
        <f t="shared" si="2"/>
        <v>1173.8274938163399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0.30633951240552487</v>
      </c>
      <c r="M42">
        <f>EDWPCL!W42</f>
        <v>0</v>
      </c>
      <c r="N42">
        <f>'MSW BWN'!W42</f>
        <v>-0.57231999999999994</v>
      </c>
      <c r="O42">
        <f>TPDDL_ISGS_exbus!BB42</f>
        <v>676.65968830599138</v>
      </c>
      <c r="P42" s="77">
        <v>37.553031674208142</v>
      </c>
      <c r="Q42" s="77">
        <v>26.752960000000002</v>
      </c>
      <c r="R42" s="80">
        <v>18.441818181818178</v>
      </c>
      <c r="S42" s="80">
        <v>0</v>
      </c>
      <c r="T42" s="78">
        <f>SUMPRODUCT(LTA!F42:AJ42,LTA!F$101:AJ$101,LTA!F$105:AJ$105)</f>
        <v>87.070000000000007</v>
      </c>
      <c r="U42" s="78">
        <f>SUMPRODUCT(LTA!F42:AJ42,LTA!F$102:AJ$102,LTA!F$105:AJ$105)</f>
        <v>463.03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-421</v>
      </c>
      <c r="AA42" s="117">
        <f>STOA!J42</f>
        <v>256.23</v>
      </c>
      <c r="AB42" s="117">
        <f>-STOA!P42</f>
        <v>0</v>
      </c>
      <c r="AC42">
        <f t="shared" si="0"/>
        <v>19.392619164446611</v>
      </c>
      <c r="AD42">
        <f t="shared" si="1"/>
        <v>1196.8052223247812</v>
      </c>
      <c r="AE42">
        <f>'IDT-1'!F42</f>
        <v>0</v>
      </c>
      <c r="AF42" s="26"/>
      <c r="AG42">
        <f t="shared" si="2"/>
        <v>1196.8052223247812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69.59999999999998</v>
      </c>
      <c r="J43">
        <f>Bawana_RLNG!T43</f>
        <v>0</v>
      </c>
      <c r="K43">
        <f>Bawana_Spot!T43</f>
        <v>30</v>
      </c>
      <c r="L43">
        <f>TWOMCL!S43</f>
        <v>0.30633951240552487</v>
      </c>
      <c r="M43">
        <f>EDWPCL!W43</f>
        <v>0</v>
      </c>
      <c r="N43">
        <f>'MSW BWN'!W43</f>
        <v>-0.6050239999999999</v>
      </c>
      <c r="O43">
        <f>TPDDL_ISGS_exbus!BB43</f>
        <v>672.4532547499914</v>
      </c>
      <c r="P43" s="77">
        <v>37.553031674208142</v>
      </c>
      <c r="Q43" s="77">
        <v>26.752960000000002</v>
      </c>
      <c r="R43" s="80">
        <v>18.441818181818178</v>
      </c>
      <c r="S43" s="80">
        <v>0</v>
      </c>
      <c r="T43" s="78">
        <f>SUMPRODUCT(LTA!F43:AJ43,LTA!F$101:AJ$101,LTA!F$105:AJ$105)</f>
        <v>92.34</v>
      </c>
      <c r="U43" s="78">
        <f>SUMPRODUCT(LTA!F43:AJ43,LTA!F$102:AJ$102,LTA!F$105:AJ$105)</f>
        <v>468.21000000000004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-405</v>
      </c>
      <c r="AA43" s="117">
        <f>STOA!J43</f>
        <v>256.23</v>
      </c>
      <c r="AB43" s="117">
        <f>-STOA!P43</f>
        <v>0</v>
      </c>
      <c r="AC43">
        <f t="shared" si="0"/>
        <v>19.838490510412893</v>
      </c>
      <c r="AD43">
        <f t="shared" si="1"/>
        <v>1158.5702134228152</v>
      </c>
      <c r="AE43">
        <f>'IDT-1'!F43</f>
        <v>0</v>
      </c>
      <c r="AF43" s="26"/>
      <c r="AG43">
        <f t="shared" si="2"/>
        <v>1158.5702134228152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12.183098591549298</v>
      </c>
      <c r="F44">
        <f>GT_Spot!T44</f>
        <v>0</v>
      </c>
      <c r="G44">
        <f>PPCL_NG!T44</f>
        <v>11.95</v>
      </c>
      <c r="H44">
        <f>PPCL_Spot!T44</f>
        <v>18</v>
      </c>
      <c r="I44">
        <f>Bawana_NG!T44</f>
        <v>69.59999999999998</v>
      </c>
      <c r="J44">
        <f>Bawana_RLNG!T44</f>
        <v>0</v>
      </c>
      <c r="K44">
        <f>Bawana_Spot!T44</f>
        <v>30</v>
      </c>
      <c r="L44">
        <f>TWOMCL!S44</f>
        <v>0.30633951240552487</v>
      </c>
      <c r="M44">
        <f>EDWPCL!W44</f>
        <v>0</v>
      </c>
      <c r="N44">
        <f>'MSW BWN'!W44</f>
        <v>-0.67860799999999988</v>
      </c>
      <c r="O44">
        <f>TPDDL_ISGS_exbus!BB44</f>
        <v>672.44443568783095</v>
      </c>
      <c r="P44" s="77">
        <v>37.553031674208142</v>
      </c>
      <c r="Q44" s="77">
        <v>26.752960000000002</v>
      </c>
      <c r="R44" s="80">
        <v>18.441818181818178</v>
      </c>
      <c r="S44" s="80">
        <v>0</v>
      </c>
      <c r="T44" s="78">
        <f>SUMPRODUCT(LTA!F44:AJ44,LTA!F$101:AJ$101,LTA!F$105:AJ$105)</f>
        <v>98.309999999999988</v>
      </c>
      <c r="U44" s="78">
        <f>SUMPRODUCT(LTA!F44:AJ44,LTA!F$102:AJ$102,LTA!F$105:AJ$105)</f>
        <v>473.40000000000003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-383</v>
      </c>
      <c r="AA44" s="117">
        <f>STOA!J44</f>
        <v>256.23</v>
      </c>
      <c r="AB44" s="117">
        <f>-STOA!P44</f>
        <v>0</v>
      </c>
      <c r="AC44">
        <f t="shared" si="0"/>
        <v>19.20932735201681</v>
      </c>
      <c r="AD44">
        <f t="shared" si="1"/>
        <v>1252.2837482957952</v>
      </c>
      <c r="AE44">
        <f>'IDT-1'!F44</f>
        <v>0</v>
      </c>
      <c r="AF44" s="26"/>
      <c r="AG44">
        <f t="shared" si="2"/>
        <v>1252.2837482957952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12.183098591549298</v>
      </c>
      <c r="F45">
        <f>GT_Spot!T45</f>
        <v>0</v>
      </c>
      <c r="G45">
        <f>PPCL_NG!T45</f>
        <v>11.95</v>
      </c>
      <c r="H45">
        <f>PPCL_Spot!T45</f>
        <v>18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0.30633951240552487</v>
      </c>
      <c r="M45">
        <f>EDWPCL!W45</f>
        <v>0</v>
      </c>
      <c r="N45">
        <f>'MSW BWN'!W45</f>
        <v>-0.7171519999999999</v>
      </c>
      <c r="O45">
        <f>TPDDL_ISGS_exbus!BB45</f>
        <v>766.76708424086462</v>
      </c>
      <c r="P45" s="77">
        <v>37.553031674208142</v>
      </c>
      <c r="Q45" s="77">
        <v>26.752960000000002</v>
      </c>
      <c r="R45" s="80">
        <v>18.441818181818178</v>
      </c>
      <c r="S45" s="80">
        <v>0</v>
      </c>
      <c r="T45" s="78">
        <f>SUMPRODUCT(LTA!F45:AJ45,LTA!F$101:AJ$101,LTA!F$105:AJ$105)</f>
        <v>100.53</v>
      </c>
      <c r="U45" s="78">
        <f>SUMPRODUCT(LTA!F45:AJ45,LTA!F$102:AJ$102,LTA!F$105:AJ$105)</f>
        <v>479.17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-356</v>
      </c>
      <c r="AA45" s="117">
        <f>STOA!J45</f>
        <v>256.23</v>
      </c>
      <c r="AB45" s="117">
        <f>-STOA!P45</f>
        <v>0</v>
      </c>
      <c r="AC45">
        <f t="shared" si="0"/>
        <v>20.758124166950978</v>
      </c>
      <c r="AD45">
        <f t="shared" si="1"/>
        <v>1280.0090560338949</v>
      </c>
      <c r="AE45">
        <f>'IDT-1'!F45</f>
        <v>0</v>
      </c>
      <c r="AF45" s="26"/>
      <c r="AG45">
        <f t="shared" si="2"/>
        <v>1280.0090560338949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12.183098591549298</v>
      </c>
      <c r="F46">
        <f>GT_Spot!T46</f>
        <v>0</v>
      </c>
      <c r="G46">
        <f>PPCL_NG!T46</f>
        <v>11.95</v>
      </c>
      <c r="H46">
        <f>PPCL_Spot!T46</f>
        <v>18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0.30633951240552487</v>
      </c>
      <c r="M46">
        <f>EDWPCL!W46</f>
        <v>0</v>
      </c>
      <c r="N46">
        <f>'MSW BWN'!W46</f>
        <v>-0.72299199999999986</v>
      </c>
      <c r="O46">
        <f>TPDDL_ISGS_exbus!BB46</f>
        <v>766.76708424086462</v>
      </c>
      <c r="P46" s="77">
        <v>37.553031674208142</v>
      </c>
      <c r="Q46" s="77">
        <v>26.752960000000002</v>
      </c>
      <c r="R46" s="80">
        <v>18.441818181818178</v>
      </c>
      <c r="S46" s="80">
        <v>0</v>
      </c>
      <c r="T46" s="78">
        <f>SUMPRODUCT(LTA!F46:AJ46,LTA!F$101:AJ$101,LTA!F$105:AJ$105)</f>
        <v>102.32</v>
      </c>
      <c r="U46" s="78">
        <f>SUMPRODUCT(LTA!F46:AJ46,LTA!F$102:AJ$102,LTA!F$105:AJ$105)</f>
        <v>484.19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-338</v>
      </c>
      <c r="AA46" s="117">
        <f>STOA!J46</f>
        <v>256.23</v>
      </c>
      <c r="AB46" s="117">
        <f>-STOA!P46</f>
        <v>0</v>
      </c>
      <c r="AC46">
        <f t="shared" si="0"/>
        <v>20.747078995038144</v>
      </c>
      <c r="AD46">
        <f t="shared" si="1"/>
        <v>1294.8242612058075</v>
      </c>
      <c r="AE46">
        <f>'IDT-1'!F46</f>
        <v>0</v>
      </c>
      <c r="AF46" s="26"/>
      <c r="AG46">
        <f t="shared" si="2"/>
        <v>1294.8242612058075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11.825981873111783</v>
      </c>
      <c r="F47">
        <f>GT_Spot!T47</f>
        <v>0</v>
      </c>
      <c r="G47">
        <f>PPCL_NG!T47</f>
        <v>11.95</v>
      </c>
      <c r="H47">
        <f>PPCL_Spot!T47</f>
        <v>18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0.30633951240552487</v>
      </c>
      <c r="M47">
        <f>EDWPCL!W47</f>
        <v>0</v>
      </c>
      <c r="N47">
        <f>'MSW BWN'!W47</f>
        <v>-0.70663999999999993</v>
      </c>
      <c r="O47">
        <f>TPDDL_ISGS_exbus!BB47</f>
        <v>899.72867366242406</v>
      </c>
      <c r="P47" s="77">
        <v>37.553031674208142</v>
      </c>
      <c r="Q47" s="77">
        <v>26.752960000000002</v>
      </c>
      <c r="R47" s="80">
        <v>18.441818181818178</v>
      </c>
      <c r="S47" s="80">
        <v>0</v>
      </c>
      <c r="T47" s="78">
        <f>SUMPRODUCT(LTA!F47:AJ47,LTA!F$101:AJ$101,LTA!F$105:AJ$105)</f>
        <v>104.03</v>
      </c>
      <c r="U47" s="78">
        <f>SUMPRODUCT(LTA!F47:AJ47,LTA!F$102:AJ$102,LTA!F$105:AJ$105)</f>
        <v>486.57000000000005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-314</v>
      </c>
      <c r="AA47" s="117">
        <f>STOA!J47</f>
        <v>256.18</v>
      </c>
      <c r="AB47" s="117">
        <f>-STOA!P47</f>
        <v>0</v>
      </c>
      <c r="AC47">
        <f t="shared" si="0"/>
        <v>22.801705421815129</v>
      </c>
      <c r="AD47">
        <f t="shared" si="1"/>
        <v>1333.4304594821529</v>
      </c>
      <c r="AE47">
        <f>'IDT-1'!F47</f>
        <v>0</v>
      </c>
      <c r="AF47" s="26"/>
      <c r="AG47">
        <f t="shared" si="2"/>
        <v>1333.4304594821529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11.825981873111783</v>
      </c>
      <c r="F48">
        <f>GT_Spot!T48</f>
        <v>0</v>
      </c>
      <c r="G48">
        <f>PPCL_NG!T48</f>
        <v>11.95</v>
      </c>
      <c r="H48">
        <f>PPCL_Spot!T48</f>
        <v>18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0.30633951240552487</v>
      </c>
      <c r="M48">
        <f>EDWPCL!W48</f>
        <v>0</v>
      </c>
      <c r="N48">
        <f>'MSW BWN'!W48</f>
        <v>-0.66108799999999979</v>
      </c>
      <c r="O48">
        <f>TPDDL_ISGS_exbus!BB48</f>
        <v>899.7282981904093</v>
      </c>
      <c r="P48" s="77">
        <v>37.553031674208142</v>
      </c>
      <c r="Q48" s="77">
        <v>26.752960000000002</v>
      </c>
      <c r="R48" s="80">
        <v>18.441818181818178</v>
      </c>
      <c r="S48" s="80">
        <v>0</v>
      </c>
      <c r="T48" s="78">
        <f>SUMPRODUCT(LTA!F48:AJ48,LTA!F$101:AJ$101,LTA!F$105:AJ$105)</f>
        <v>105.32</v>
      </c>
      <c r="U48" s="78">
        <f>SUMPRODUCT(LTA!F48:AJ48,LTA!F$102:AJ$102,LTA!F$105:AJ$105)</f>
        <v>522.41000000000008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-291</v>
      </c>
      <c r="AA48" s="117">
        <f>STOA!J48</f>
        <v>256.18</v>
      </c>
      <c r="AB48" s="117">
        <f>-STOA!P48</f>
        <v>0</v>
      </c>
      <c r="AC48">
        <f t="shared" si="0"/>
        <v>23.367751144295784</v>
      </c>
      <c r="AD48">
        <f t="shared" si="1"/>
        <v>1343.0395902876571</v>
      </c>
      <c r="AE48">
        <f>'IDT-1'!F48</f>
        <v>0</v>
      </c>
      <c r="AF48" s="26"/>
      <c r="AG48">
        <f t="shared" si="2"/>
        <v>1343.0395902876571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11.825981873111783</v>
      </c>
      <c r="F49">
        <f>GT_Spot!T49</f>
        <v>0</v>
      </c>
      <c r="G49">
        <f>PPCL_NG!T49</f>
        <v>11.95</v>
      </c>
      <c r="H49">
        <f>PPCL_Spot!T49</f>
        <v>18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0.30633951240552487</v>
      </c>
      <c r="M49">
        <f>EDWPCL!W49</f>
        <v>0</v>
      </c>
      <c r="N49">
        <f>'MSW BWN'!W49</f>
        <v>-0.56647999999999987</v>
      </c>
      <c r="O49">
        <f>TPDDL_ISGS_exbus!BB49</f>
        <v>767.60713992221531</v>
      </c>
      <c r="P49" s="77">
        <v>37.553031674208142</v>
      </c>
      <c r="Q49" s="77">
        <v>26.752960000000002</v>
      </c>
      <c r="R49" s="80">
        <v>18.441818181818178</v>
      </c>
      <c r="S49" s="80">
        <v>0</v>
      </c>
      <c r="T49" s="78">
        <f>SUMPRODUCT(LTA!F49:AJ49,LTA!F$101:AJ$101,LTA!F$105:AJ$105)</f>
        <v>111.47</v>
      </c>
      <c r="U49" s="78">
        <f>SUMPRODUCT(LTA!F49:AJ49,LTA!F$102:AJ$102,LTA!F$105:AJ$105)</f>
        <v>482.52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-271</v>
      </c>
      <c r="AA49" s="117">
        <f>STOA!J49</f>
        <v>256.18</v>
      </c>
      <c r="AB49" s="117">
        <f>-STOA!P49</f>
        <v>0</v>
      </c>
      <c r="AC49">
        <f t="shared" si="0"/>
        <v>20.220488780429942</v>
      </c>
      <c r="AD49">
        <f t="shared" si="1"/>
        <v>1370.4203023833293</v>
      </c>
      <c r="AE49">
        <f>'IDT-1'!F49</f>
        <v>0</v>
      </c>
      <c r="AF49" s="26"/>
      <c r="AG49">
        <f t="shared" si="2"/>
        <v>1370.4203023833293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11.825981873111783</v>
      </c>
      <c r="F50">
        <f>GT_Spot!T50</f>
        <v>0</v>
      </c>
      <c r="G50">
        <f>PPCL_NG!T50</f>
        <v>11.95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0.30633951240552487</v>
      </c>
      <c r="M50">
        <f>EDWPCL!W50</f>
        <v>0</v>
      </c>
      <c r="N50">
        <f>'MSW BWN'!W50</f>
        <v>-0.56063999999999992</v>
      </c>
      <c r="O50">
        <f>TPDDL_ISGS_exbus!BB50</f>
        <v>670.93721198592687</v>
      </c>
      <c r="P50" s="77">
        <v>37.553031674208142</v>
      </c>
      <c r="Q50" s="77">
        <v>26.752960000000002</v>
      </c>
      <c r="R50" s="80">
        <v>18.441818181818178</v>
      </c>
      <c r="S50" s="80">
        <v>0</v>
      </c>
      <c r="T50" s="78">
        <f>SUMPRODUCT(LTA!F50:AJ50,LTA!F$101:AJ$101,LTA!F$105:AJ$105)</f>
        <v>111.75</v>
      </c>
      <c r="U50" s="78">
        <f>SUMPRODUCT(LTA!F50:AJ50,LTA!F$102:AJ$102,LTA!F$105:AJ$105)</f>
        <v>482.05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-255</v>
      </c>
      <c r="AA50" s="117">
        <f>STOA!J50</f>
        <v>256.18</v>
      </c>
      <c r="AB50" s="117">
        <f>-STOA!P50</f>
        <v>0</v>
      </c>
      <c r="AC50">
        <f t="shared" si="0"/>
        <v>18.338206773751217</v>
      </c>
      <c r="AD50">
        <f t="shared" si="1"/>
        <v>1391.4484964537194</v>
      </c>
      <c r="AE50">
        <f>'IDT-1'!F50</f>
        <v>0</v>
      </c>
      <c r="AF50" s="26"/>
      <c r="AG50">
        <f t="shared" si="2"/>
        <v>1391.4484964537194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11.825981873111783</v>
      </c>
      <c r="F51">
        <f>GT_Spot!T51</f>
        <v>0</v>
      </c>
      <c r="G51">
        <f>PPCL_NG!T51</f>
        <v>11.95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0.30633951240552487</v>
      </c>
      <c r="M51">
        <f>EDWPCL!W51</f>
        <v>0</v>
      </c>
      <c r="N51">
        <f>'MSW BWN'!W51</f>
        <v>-0.56647999999999987</v>
      </c>
      <c r="O51">
        <f>TPDDL_ISGS_exbus!BB51</f>
        <v>670.74206163427095</v>
      </c>
      <c r="P51" s="77">
        <v>37.553031674208142</v>
      </c>
      <c r="Q51" s="77">
        <v>26.752960000000002</v>
      </c>
      <c r="R51" s="80">
        <v>18.441818181818178</v>
      </c>
      <c r="S51" s="80">
        <v>0</v>
      </c>
      <c r="T51" s="78">
        <f>SUMPRODUCT(LTA!F51:AJ51,LTA!F$101:AJ$101,LTA!F$105:AJ$105)</f>
        <v>111.77</v>
      </c>
      <c r="U51" s="78">
        <f>SUMPRODUCT(LTA!F51:AJ51,LTA!F$102:AJ$102,LTA!F$105:AJ$105)</f>
        <v>483.46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-235</v>
      </c>
      <c r="AA51" s="117">
        <f>STOA!J51</f>
        <v>256.18</v>
      </c>
      <c r="AB51" s="117">
        <f>-STOA!P51</f>
        <v>0</v>
      </c>
      <c r="AC51">
        <f t="shared" si="0"/>
        <v>18.526687849365278</v>
      </c>
      <c r="AD51">
        <f t="shared" si="1"/>
        <v>1372.4890250264493</v>
      </c>
      <c r="AE51">
        <f>'IDT-1'!F51</f>
        <v>0</v>
      </c>
      <c r="AF51" s="26"/>
      <c r="AG51">
        <f t="shared" si="2"/>
        <v>1372.4890250264493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11.479016189290162</v>
      </c>
      <c r="F52">
        <f>GT_Spot!T52</f>
        <v>0</v>
      </c>
      <c r="G52">
        <f>PPCL_NG!T52</f>
        <v>11.95</v>
      </c>
      <c r="H52">
        <f>PPCL_Spot!T52</f>
        <v>18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0.30633951240552487</v>
      </c>
      <c r="M52">
        <f>EDWPCL!W52</f>
        <v>0</v>
      </c>
      <c r="N52">
        <f>'MSW BWN'!W52</f>
        <v>-0.56063999999999992</v>
      </c>
      <c r="O52">
        <f>TPDDL_ISGS_exbus!BB52</f>
        <v>670.74206163427095</v>
      </c>
      <c r="P52" s="77">
        <v>37.553031674208142</v>
      </c>
      <c r="Q52" s="77">
        <v>26.752960000000002</v>
      </c>
      <c r="R52" s="80">
        <v>18.441818181818178</v>
      </c>
      <c r="S52" s="80">
        <v>0</v>
      </c>
      <c r="T52" s="78">
        <f>SUMPRODUCT(LTA!F52:AJ52,LTA!F$101:AJ$101,LTA!F$105:AJ$105)</f>
        <v>111.89</v>
      </c>
      <c r="U52" s="78">
        <f>SUMPRODUCT(LTA!F52:AJ52,LTA!F$102:AJ$102,LTA!F$105:AJ$105)</f>
        <v>488.4799999999999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-178</v>
      </c>
      <c r="AA52" s="117">
        <f>STOA!J52</f>
        <v>256.18</v>
      </c>
      <c r="AB52" s="117">
        <f>-STOA!P52</f>
        <v>0</v>
      </c>
      <c r="AC52">
        <f t="shared" si="0"/>
        <v>17.885198883873883</v>
      </c>
      <c r="AD52">
        <f t="shared" si="1"/>
        <v>1454.9293883081189</v>
      </c>
      <c r="AE52">
        <f>'IDT-1'!F52</f>
        <v>0</v>
      </c>
      <c r="AF52" s="26"/>
      <c r="AG52">
        <f t="shared" si="2"/>
        <v>1454.9293883081189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11.479016189290162</v>
      </c>
      <c r="F53">
        <f>GT_Spot!T53</f>
        <v>0</v>
      </c>
      <c r="G53">
        <f>PPCL_NG!T53</f>
        <v>11.95</v>
      </c>
      <c r="H53">
        <f>PPCL_Spot!T53</f>
        <v>18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0.30633951240552487</v>
      </c>
      <c r="M53">
        <f>EDWPCL!W53</f>
        <v>0</v>
      </c>
      <c r="N53">
        <f>'MSW BWN'!W53</f>
        <v>-0.53260799999999997</v>
      </c>
      <c r="O53">
        <f>TPDDL_ISGS_exbus!BB53</f>
        <v>681.89491665951402</v>
      </c>
      <c r="P53" s="77">
        <v>37.553031674208142</v>
      </c>
      <c r="Q53" s="77">
        <v>26.752960000000002</v>
      </c>
      <c r="R53" s="80">
        <v>18.441818181818178</v>
      </c>
      <c r="S53" s="80">
        <v>0</v>
      </c>
      <c r="T53" s="78">
        <f>SUMPRODUCT(LTA!F53:AJ53,LTA!F$101:AJ$101,LTA!F$105:AJ$105)</f>
        <v>111.93</v>
      </c>
      <c r="U53" s="78">
        <f>SUMPRODUCT(LTA!F53:AJ53,LTA!F$102:AJ$102,LTA!F$105:AJ$105)</f>
        <v>488.42999999999995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-173</v>
      </c>
      <c r="AA53" s="117">
        <f>STOA!J53</f>
        <v>256.18</v>
      </c>
      <c r="AB53" s="117">
        <f>-STOA!P53</f>
        <v>0</v>
      </c>
      <c r="AC53">
        <f t="shared" si="0"/>
        <v>17.938616498814344</v>
      </c>
      <c r="AD53">
        <f t="shared" si="1"/>
        <v>1471.046857718422</v>
      </c>
      <c r="AE53">
        <f>'IDT-1'!F53</f>
        <v>0</v>
      </c>
      <c r="AF53" s="26"/>
      <c r="AG53">
        <f t="shared" si="2"/>
        <v>1471.046857718422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11.479016189290162</v>
      </c>
      <c r="F54">
        <f>GT_Spot!T54</f>
        <v>0</v>
      </c>
      <c r="G54">
        <f>PPCL_NG!T54</f>
        <v>11.95</v>
      </c>
      <c r="H54">
        <f>PPCL_Spot!T54</f>
        <v>18.63529411764706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0.30633951240552487</v>
      </c>
      <c r="M54">
        <f>EDWPCL!W54</f>
        <v>0</v>
      </c>
      <c r="N54">
        <f>'MSW BWN'!W54</f>
        <v>-0.51041599999999987</v>
      </c>
      <c r="O54">
        <f>TPDDL_ISGS_exbus!BB54</f>
        <v>681.89491665951402</v>
      </c>
      <c r="P54" s="77">
        <v>37.553031674208142</v>
      </c>
      <c r="Q54" s="77">
        <v>26.752960000000002</v>
      </c>
      <c r="R54" s="80">
        <v>18.441818181818178</v>
      </c>
      <c r="S54" s="80">
        <v>0</v>
      </c>
      <c r="T54" s="78">
        <f>SUMPRODUCT(LTA!F54:AJ54,LTA!F$101:AJ$101,LTA!F$105:AJ$105)</f>
        <v>111.32</v>
      </c>
      <c r="U54" s="78">
        <f>SUMPRODUCT(LTA!F54:AJ54,LTA!F$102:AJ$102,LTA!F$105:AJ$105)</f>
        <v>488.53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-163</v>
      </c>
      <c r="AA54" s="117">
        <f>STOA!J54</f>
        <v>256.18</v>
      </c>
      <c r="AB54" s="117">
        <f>-STOA!P54</f>
        <v>0</v>
      </c>
      <c r="AC54">
        <f t="shared" si="0"/>
        <v>17.85074078842171</v>
      </c>
      <c r="AD54">
        <f t="shared" si="1"/>
        <v>1481.2822195464614</v>
      </c>
      <c r="AE54">
        <f>'IDT-1'!F54</f>
        <v>0</v>
      </c>
      <c r="AF54" s="26"/>
      <c r="AG54">
        <f t="shared" si="2"/>
        <v>1481.2822195464614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11.479016189290162</v>
      </c>
      <c r="F55">
        <f>GT_Spot!T55</f>
        <v>0</v>
      </c>
      <c r="G55">
        <f>PPCL_NG!T55</f>
        <v>11.95</v>
      </c>
      <c r="H55">
        <f>PPCL_Spot!T55</f>
        <v>18.63529411764706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0.30633951240552487</v>
      </c>
      <c r="M55">
        <f>EDWPCL!W55</f>
        <v>0</v>
      </c>
      <c r="N55">
        <f>'MSW BWN'!W55</f>
        <v>-0.52092799999999995</v>
      </c>
      <c r="O55">
        <f>TPDDL_ISGS_exbus!BB55</f>
        <v>688.53965611040735</v>
      </c>
      <c r="P55" s="77">
        <v>37.553031674208142</v>
      </c>
      <c r="Q55" s="77">
        <v>26.752960000000002</v>
      </c>
      <c r="R55" s="80">
        <v>18.441818181818178</v>
      </c>
      <c r="S55" s="80">
        <v>0</v>
      </c>
      <c r="T55" s="78">
        <f>SUMPRODUCT(LTA!F55:AJ55,LTA!F$101:AJ$101,LTA!F$105:AJ$105)</f>
        <v>112.5</v>
      </c>
      <c r="U55" s="78">
        <f>SUMPRODUCT(LTA!F55:AJ55,LTA!F$102:AJ$102,LTA!F$105:AJ$105)</f>
        <v>489.67999999999995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-209</v>
      </c>
      <c r="AA55" s="117">
        <f>STOA!J55</f>
        <v>256.18</v>
      </c>
      <c r="AB55" s="117">
        <f>-STOA!P55</f>
        <v>0</v>
      </c>
      <c r="AC55">
        <f t="shared" si="0"/>
        <v>18.870893339818792</v>
      </c>
      <c r="AD55">
        <f t="shared" si="1"/>
        <v>1383.2262944459574</v>
      </c>
      <c r="AE55">
        <f>'IDT-1'!F55</f>
        <v>0</v>
      </c>
      <c r="AF55" s="26"/>
      <c r="AG55">
        <f t="shared" si="2"/>
        <v>1383.2262944459574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11.479016189290162</v>
      </c>
      <c r="F56">
        <f>GT_Spot!T56</f>
        <v>0</v>
      </c>
      <c r="G56">
        <f>PPCL_NG!T56</f>
        <v>11.95</v>
      </c>
      <c r="H56">
        <f>PPCL_Spot!T56</f>
        <v>18.63529411764706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0.30633951240552487</v>
      </c>
      <c r="M56">
        <f>EDWPCL!W56</f>
        <v>0</v>
      </c>
      <c r="N56">
        <f>'MSW BWN'!W56</f>
        <v>-0.54428799999999999</v>
      </c>
      <c r="O56">
        <f>TPDDL_ISGS_exbus!BB56</f>
        <v>695.98744217393755</v>
      </c>
      <c r="P56" s="77">
        <v>37.553031674208142</v>
      </c>
      <c r="Q56" s="77">
        <v>26.752960000000002</v>
      </c>
      <c r="R56" s="80">
        <v>18.441818181818178</v>
      </c>
      <c r="S56" s="80">
        <v>0</v>
      </c>
      <c r="T56" s="78">
        <f>SUMPRODUCT(LTA!F56:AJ56,LTA!F$101:AJ$101,LTA!F$105:AJ$105)</f>
        <v>111.59</v>
      </c>
      <c r="U56" s="78">
        <f>SUMPRODUCT(LTA!F56:AJ56,LTA!F$102:AJ$102,LTA!F$105:AJ$105)</f>
        <v>491.24999999999989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-218</v>
      </c>
      <c r="AA56" s="117">
        <f>STOA!J56</f>
        <v>256.18</v>
      </c>
      <c r="AB56" s="117">
        <f>-STOA!P56</f>
        <v>0</v>
      </c>
      <c r="AC56">
        <f t="shared" si="0"/>
        <v>18.667227297048719</v>
      </c>
      <c r="AD56">
        <f t="shared" si="1"/>
        <v>1422.514386552258</v>
      </c>
      <c r="AE56">
        <f>'IDT-1'!F56</f>
        <v>0</v>
      </c>
      <c r="AF56" s="26"/>
      <c r="AG56">
        <f t="shared" si="2"/>
        <v>1422.514386552258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11.479016189290162</v>
      </c>
      <c r="F57">
        <f>GT_Spot!T57</f>
        <v>0</v>
      </c>
      <c r="G57">
        <f>PPCL_NG!T57</f>
        <v>11.95</v>
      </c>
      <c r="H57">
        <f>PPCL_Spot!T57</f>
        <v>18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0.30633951240552487</v>
      </c>
      <c r="M57">
        <f>EDWPCL!W57</f>
        <v>0</v>
      </c>
      <c r="N57">
        <f>'MSW BWN'!W57</f>
        <v>-0.66692799999999985</v>
      </c>
      <c r="O57">
        <f>TPDDL_ISGS_exbus!BB57</f>
        <v>697.3932482483375</v>
      </c>
      <c r="P57" s="77">
        <v>37.553031674208142</v>
      </c>
      <c r="Q57" s="77">
        <v>26.752960000000002</v>
      </c>
      <c r="R57" s="80">
        <v>18.441818181818178</v>
      </c>
      <c r="S57" s="80">
        <v>0</v>
      </c>
      <c r="T57" s="78">
        <f>SUMPRODUCT(LTA!F57:AJ57,LTA!F$101:AJ$101,LTA!F$105:AJ$105)</f>
        <v>110.6</v>
      </c>
      <c r="U57" s="78">
        <f>SUMPRODUCT(LTA!F57:AJ57,LTA!F$102:AJ$102,LTA!F$105:AJ$105)</f>
        <v>492.23999999999995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-179</v>
      </c>
      <c r="AA57" s="117">
        <f>STOA!J57</f>
        <v>256.18</v>
      </c>
      <c r="AB57" s="117">
        <f>-STOA!P57</f>
        <v>0</v>
      </c>
      <c r="AC57">
        <f t="shared" si="0"/>
        <v>18.328849642461847</v>
      </c>
      <c r="AD57">
        <f t="shared" si="1"/>
        <v>1462.5006361635976</v>
      </c>
      <c r="AE57">
        <f>'IDT-1'!F57</f>
        <v>0</v>
      </c>
      <c r="AF57" s="26"/>
      <c r="AG57">
        <f t="shared" si="2"/>
        <v>1462.5006361635976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11.479016189290162</v>
      </c>
      <c r="F58">
        <f>GT_Spot!T58</f>
        <v>0</v>
      </c>
      <c r="G58">
        <f>PPCL_NG!T58</f>
        <v>11.95</v>
      </c>
      <c r="H58">
        <f>PPCL_Spot!T58</f>
        <v>18</v>
      </c>
      <c r="I58">
        <f>Bawana_NG!T58</f>
        <v>69.599999999999994</v>
      </c>
      <c r="J58">
        <f>Bawana_RLNG!T58</f>
        <v>0</v>
      </c>
      <c r="K58">
        <f>Bawana_Spot!T58</f>
        <v>30</v>
      </c>
      <c r="L58">
        <f>TWOMCL!S58</f>
        <v>0.30633951240552487</v>
      </c>
      <c r="M58">
        <f>EDWPCL!W58</f>
        <v>0</v>
      </c>
      <c r="N58">
        <f>'MSW BWN'!W58</f>
        <v>-0.66108799999999979</v>
      </c>
      <c r="O58">
        <f>TPDDL_ISGS_exbus!BB58</f>
        <v>698.7760351396073</v>
      </c>
      <c r="P58" s="77">
        <v>37.553031674208142</v>
      </c>
      <c r="Q58" s="77">
        <v>26.752960000000002</v>
      </c>
      <c r="R58" s="80">
        <v>18.441818181818178</v>
      </c>
      <c r="S58" s="80">
        <v>0</v>
      </c>
      <c r="T58" s="78">
        <f>SUMPRODUCT(LTA!F58:AJ58,LTA!F$101:AJ$101,LTA!F$105:AJ$105)</f>
        <v>109.84</v>
      </c>
      <c r="U58" s="78">
        <f>SUMPRODUCT(LTA!F58:AJ58,LTA!F$102:AJ$102,LTA!F$105:AJ$105)</f>
        <v>492.62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-131</v>
      </c>
      <c r="AA58" s="117">
        <f>STOA!J58</f>
        <v>256.18</v>
      </c>
      <c r="AB58" s="117">
        <f>-STOA!P58</f>
        <v>0</v>
      </c>
      <c r="AC58">
        <f t="shared" si="0"/>
        <v>17.911472197774913</v>
      </c>
      <c r="AD58">
        <f t="shared" si="1"/>
        <v>1511.9266404995544</v>
      </c>
      <c r="AE58">
        <f>'IDT-1'!F58</f>
        <v>0</v>
      </c>
      <c r="AF58" s="26"/>
      <c r="AG58">
        <f t="shared" si="2"/>
        <v>1511.9266404995544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11.479016189290162</v>
      </c>
      <c r="F59">
        <f>GT_Spot!T59</f>
        <v>0</v>
      </c>
      <c r="G59">
        <f>PPCL_NG!T59</f>
        <v>11.95</v>
      </c>
      <c r="H59">
        <f>PPCL_Spot!T59</f>
        <v>18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0.30633951240552487</v>
      </c>
      <c r="M59">
        <f>EDWPCL!W59</f>
        <v>0</v>
      </c>
      <c r="N59">
        <f>'MSW BWN'!W59</f>
        <v>-0.11796799999999999</v>
      </c>
      <c r="O59">
        <f>TPDDL_ISGS_exbus!BB59</f>
        <v>693.32215126766243</v>
      </c>
      <c r="P59" s="77">
        <v>37.553031674208142</v>
      </c>
      <c r="Q59" s="77">
        <v>26.752960000000002</v>
      </c>
      <c r="R59" s="80">
        <v>18.441818181818178</v>
      </c>
      <c r="S59" s="80">
        <v>0</v>
      </c>
      <c r="T59" s="78">
        <f>SUMPRODUCT(LTA!F59:AJ59,LTA!F$101:AJ$101,LTA!F$105:AJ$105)</f>
        <v>107.35000000000001</v>
      </c>
      <c r="U59" s="78">
        <f>SUMPRODUCT(LTA!F59:AJ59,LTA!F$102:AJ$102,LTA!F$105:AJ$105)</f>
        <v>492.29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-92</v>
      </c>
      <c r="AA59" s="117">
        <f>STOA!J59</f>
        <v>256.18</v>
      </c>
      <c r="AB59" s="117">
        <f>-STOA!P59</f>
        <v>0</v>
      </c>
      <c r="AC59">
        <f t="shared" si="0"/>
        <v>18.109062084270004</v>
      </c>
      <c r="AD59">
        <f t="shared" si="1"/>
        <v>1472.9982867411145</v>
      </c>
      <c r="AE59">
        <f>'IDT-1'!F59</f>
        <v>0</v>
      </c>
      <c r="AF59" s="26"/>
      <c r="AG59">
        <f t="shared" si="2"/>
        <v>1472.9982867411145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11.479016189290162</v>
      </c>
      <c r="F60">
        <f>GT_Spot!T60</f>
        <v>0</v>
      </c>
      <c r="G60">
        <f>PPCL_NG!T60</f>
        <v>11.95</v>
      </c>
      <c r="H60">
        <f>PPCL_Spot!T60</f>
        <v>18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0.30633951240552487</v>
      </c>
      <c r="M60">
        <f>EDWPCL!W60</f>
        <v>0</v>
      </c>
      <c r="N60">
        <f>'MSW BWN'!W60</f>
        <v>1.8723039999999997</v>
      </c>
      <c r="O60">
        <f>TPDDL_ISGS_exbus!BB60</f>
        <v>693.34183248766237</v>
      </c>
      <c r="P60" s="77">
        <v>37.553031674208142</v>
      </c>
      <c r="Q60" s="77">
        <v>26.752960000000002</v>
      </c>
      <c r="R60" s="80">
        <v>18.441818181818178</v>
      </c>
      <c r="S60" s="80">
        <v>0</v>
      </c>
      <c r="T60" s="78">
        <f>SUMPRODUCT(LTA!F60:AJ60,LTA!F$101:AJ$101,LTA!F$105:AJ$105)</f>
        <v>105.55</v>
      </c>
      <c r="U60" s="78">
        <f>SUMPRODUCT(LTA!F60:AJ60,LTA!F$102:AJ$102,LTA!F$105:AJ$105)</f>
        <v>486.35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-35</v>
      </c>
      <c r="AA60" s="117">
        <f>STOA!J60</f>
        <v>256.18</v>
      </c>
      <c r="AB60" s="117">
        <f>-STOA!P60</f>
        <v>0</v>
      </c>
      <c r="AC60">
        <f t="shared" si="0"/>
        <v>16.929030023939657</v>
      </c>
      <c r="AD60">
        <f t="shared" si="1"/>
        <v>1595.4482720214446</v>
      </c>
      <c r="AE60">
        <f>'IDT-1'!F60</f>
        <v>-21</v>
      </c>
      <c r="AF60" s="26"/>
      <c r="AG60">
        <f t="shared" si="2"/>
        <v>1574.4482720214446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11.479016189290162</v>
      </c>
      <c r="F61">
        <f>GT_Spot!T61</f>
        <v>0</v>
      </c>
      <c r="G61">
        <f>PPCL_NG!T61</f>
        <v>11.95</v>
      </c>
      <c r="H61">
        <f>PPCL_Spot!T61</f>
        <v>18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1.8944959999999997</v>
      </c>
      <c r="O61">
        <f>TPDDL_ISGS_exbus!BB61</f>
        <v>698.69766001587698</v>
      </c>
      <c r="P61" s="77">
        <v>37.553031674208142</v>
      </c>
      <c r="Q61" s="77">
        <v>26.752960000000002</v>
      </c>
      <c r="R61" s="80">
        <v>18.441818181818178</v>
      </c>
      <c r="S61" s="80">
        <v>0</v>
      </c>
      <c r="T61" s="78">
        <f>SUMPRODUCT(LTA!F61:AJ61,LTA!F$101:AJ$101,LTA!F$105:AJ$105)</f>
        <v>103.25</v>
      </c>
      <c r="U61" s="78">
        <f>SUMPRODUCT(LTA!F61:AJ61,LTA!F$102:AJ$102,LTA!F$105:AJ$105)</f>
        <v>478.26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256.18</v>
      </c>
      <c r="AB61" s="117">
        <f>-STOA!P61</f>
        <v>0</v>
      </c>
      <c r="AC61">
        <f t="shared" si="0"/>
        <v>16.574190132511109</v>
      </c>
      <c r="AD61">
        <f t="shared" si="1"/>
        <v>1625.7911314410878</v>
      </c>
      <c r="AE61">
        <f>'IDT-1'!F61</f>
        <v>-54</v>
      </c>
      <c r="AF61" s="26"/>
      <c r="AG61">
        <f t="shared" si="2"/>
        <v>1571.7911314410878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11.479016189290162</v>
      </c>
      <c r="F62">
        <f>GT_Spot!T62</f>
        <v>0</v>
      </c>
      <c r="G62">
        <f>PPCL_NG!T62</f>
        <v>11.95</v>
      </c>
      <c r="H62">
        <f>PPCL_Spot!T62</f>
        <v>18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1.7718559999999997</v>
      </c>
      <c r="O62">
        <f>TPDDL_ISGS_exbus!BB62</f>
        <v>698.6978827090752</v>
      </c>
      <c r="P62" s="77">
        <v>37.553031674208142</v>
      </c>
      <c r="Q62" s="77">
        <v>26.752960000000002</v>
      </c>
      <c r="R62" s="80">
        <v>18.441818181818178</v>
      </c>
      <c r="S62" s="80">
        <v>0</v>
      </c>
      <c r="T62" s="78">
        <f>SUMPRODUCT(LTA!F62:AJ62,LTA!F$101:AJ$101,LTA!F$105:AJ$105)</f>
        <v>100.62</v>
      </c>
      <c r="U62" s="78">
        <f>SUMPRODUCT(LTA!F62:AJ62,LTA!F$102:AJ$102,LTA!F$105:AJ$105)</f>
        <v>471.65999999999997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256.18</v>
      </c>
      <c r="AB62" s="117">
        <f>-STOA!P62</f>
        <v>0</v>
      </c>
      <c r="AC62">
        <f t="shared" si="0"/>
        <v>15.515294832769767</v>
      </c>
      <c r="AD62">
        <f t="shared" si="1"/>
        <v>1727.4976094340273</v>
      </c>
      <c r="AE62">
        <f>'IDT-1'!F62</f>
        <v>-93</v>
      </c>
      <c r="AF62" s="26"/>
      <c r="AG62">
        <f t="shared" si="2"/>
        <v>1634.4976094340273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11.479016189290162</v>
      </c>
      <c r="F63">
        <f>GT_Spot!T63</f>
        <v>0</v>
      </c>
      <c r="G63">
        <f>PPCL_NG!T63</f>
        <v>11.95</v>
      </c>
      <c r="H63">
        <f>PPCL_Spot!T63</f>
        <v>18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1.4915359999999995</v>
      </c>
      <c r="O63">
        <f>TPDDL_ISGS_exbus!BB63</f>
        <v>698.70271615350839</v>
      </c>
      <c r="P63" s="77">
        <v>37.553031674208142</v>
      </c>
      <c r="Q63" s="77">
        <v>26.752960000000002</v>
      </c>
      <c r="R63" s="80">
        <v>18.441818181818178</v>
      </c>
      <c r="S63" s="80">
        <v>0</v>
      </c>
      <c r="T63" s="78">
        <f>SUMPRODUCT(LTA!F63:AJ63,LTA!F$101:AJ$101,LTA!F$105:AJ$105)</f>
        <v>97.97</v>
      </c>
      <c r="U63" s="78">
        <f>SUMPRODUCT(LTA!F63:AJ63,LTA!F$102:AJ$102,LTA!F$105:AJ$105)</f>
        <v>465.68999999999994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256.23</v>
      </c>
      <c r="AB63" s="117">
        <f>-STOA!P63</f>
        <v>0</v>
      </c>
      <c r="AC63">
        <f t="shared" si="0"/>
        <v>15.881360927190547</v>
      </c>
      <c r="AD63">
        <f t="shared" si="1"/>
        <v>1668.2860567840398</v>
      </c>
      <c r="AE63">
        <f>'IDT-1'!F63</f>
        <v>-93</v>
      </c>
      <c r="AF63" s="26"/>
      <c r="AG63">
        <f t="shared" si="2"/>
        <v>1575.2860567840398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11.479016189290162</v>
      </c>
      <c r="F64">
        <f>GT_Spot!T64</f>
        <v>0</v>
      </c>
      <c r="G64">
        <f>PPCL_NG!T64</f>
        <v>11.95</v>
      </c>
      <c r="H64">
        <f>PPCL_Spot!T64</f>
        <v>18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0.30633951240552487</v>
      </c>
      <c r="M64">
        <f>EDWPCL!W64</f>
        <v>0</v>
      </c>
      <c r="N64">
        <f>'MSW BWN'!W64</f>
        <v>1.6200159999999997</v>
      </c>
      <c r="O64">
        <f>TPDDL_ISGS_exbus!BB64</f>
        <v>795.37274771663294</v>
      </c>
      <c r="P64" s="77">
        <v>37.553031674208142</v>
      </c>
      <c r="Q64" s="77">
        <v>26.752960000000002</v>
      </c>
      <c r="R64" s="80">
        <v>18.441818181818178</v>
      </c>
      <c r="S64" s="80">
        <v>0</v>
      </c>
      <c r="T64" s="78">
        <f>SUMPRODUCT(LTA!F64:AJ64,LTA!F$101:AJ$101,LTA!F$105:AJ$105)</f>
        <v>93.38</v>
      </c>
      <c r="U64" s="78">
        <f>SUMPRODUCT(LTA!F64:AJ64,LTA!F$102:AJ$102,LTA!F$105:AJ$105)</f>
        <v>461.73999999999995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256.23</v>
      </c>
      <c r="AB64" s="117">
        <f>-STOA!P64</f>
        <v>0</v>
      </c>
      <c r="AC64">
        <f t="shared" si="0"/>
        <v>17.190723480277761</v>
      </c>
      <c r="AD64">
        <f t="shared" si="1"/>
        <v>1695.235205794077</v>
      </c>
      <c r="AE64">
        <f>'IDT-1'!F64</f>
        <v>-111</v>
      </c>
      <c r="AF64" s="26"/>
      <c r="AG64">
        <f t="shared" si="2"/>
        <v>1584.235205794077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11.479016189290162</v>
      </c>
      <c r="F65">
        <f>GT_Spot!T65</f>
        <v>0</v>
      </c>
      <c r="G65">
        <f>PPCL_NG!T65</f>
        <v>11.95</v>
      </c>
      <c r="H65">
        <f>PPCL_Spot!T65</f>
        <v>18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0.30633951240552487</v>
      </c>
      <c r="M65">
        <f>EDWPCL!W65</f>
        <v>0</v>
      </c>
      <c r="N65">
        <f>'MSW BWN'!W65</f>
        <v>1.9680799999999996</v>
      </c>
      <c r="O65">
        <f>TPDDL_ISGS_exbus!BB65</f>
        <v>843.51848469924221</v>
      </c>
      <c r="P65" s="77">
        <v>37.553031674208142</v>
      </c>
      <c r="Q65" s="77">
        <v>26.752960000000002</v>
      </c>
      <c r="R65" s="80">
        <v>18.441818181818178</v>
      </c>
      <c r="S65" s="80">
        <v>0</v>
      </c>
      <c r="T65" s="78">
        <f>SUMPRODUCT(LTA!F65:AJ65,LTA!F$101:AJ$101,LTA!F$105:AJ$105)</f>
        <v>86.81</v>
      </c>
      <c r="U65" s="78">
        <f>SUMPRODUCT(LTA!F65:AJ65,LTA!F$102:AJ$102,LTA!F$105:AJ$105)</f>
        <v>453.75999999999993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-43</v>
      </c>
      <c r="AA65" s="117">
        <f>STOA!J65</f>
        <v>256.23</v>
      </c>
      <c r="AB65" s="117">
        <f>-STOA!P65</f>
        <v>0</v>
      </c>
      <c r="AC65">
        <f t="shared" si="0"/>
        <v>17.249719485825452</v>
      </c>
      <c r="AD65">
        <f t="shared" si="1"/>
        <v>1756.1200107711388</v>
      </c>
      <c r="AE65">
        <f>'IDT-1'!F65</f>
        <v>-149</v>
      </c>
      <c r="AF65" s="26"/>
      <c r="AG65">
        <f t="shared" si="2"/>
        <v>1607.1200107711388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11.479016189290162</v>
      </c>
      <c r="F66">
        <f>GT_Spot!T66</f>
        <v>0</v>
      </c>
      <c r="G66">
        <f>PPCL_NG!T66</f>
        <v>11.95</v>
      </c>
      <c r="H66">
        <f>PPCL_Spot!T66</f>
        <v>18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0.30633951240552487</v>
      </c>
      <c r="M66">
        <f>EDWPCL!W66</f>
        <v>0</v>
      </c>
      <c r="N66">
        <f>'MSW BWN'!W66</f>
        <v>2.2308799999999995</v>
      </c>
      <c r="O66">
        <f>TPDDL_ISGS_exbus!BB66</f>
        <v>843.51848469924221</v>
      </c>
      <c r="P66" s="77">
        <v>37.553031674208142</v>
      </c>
      <c r="Q66" s="77">
        <v>26.752960000000002</v>
      </c>
      <c r="R66" s="80">
        <v>18.441818181818178</v>
      </c>
      <c r="S66" s="80">
        <v>0</v>
      </c>
      <c r="T66" s="78">
        <f>SUMPRODUCT(LTA!F66:AJ66,LTA!F$101:AJ$101,LTA!F$105:AJ$105)</f>
        <v>79.900000000000006</v>
      </c>
      <c r="U66" s="78">
        <f>SUMPRODUCT(LTA!F66:AJ66,LTA!F$102:AJ$102,LTA!F$105:AJ$105)</f>
        <v>445.43999999999994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</v>
      </c>
      <c r="AA66" s="117">
        <f>STOA!J66</f>
        <v>256.23</v>
      </c>
      <c r="AB66" s="117">
        <f>-STOA!P66</f>
        <v>0</v>
      </c>
      <c r="AC66">
        <f t="shared" si="0"/>
        <v>16.807273662548614</v>
      </c>
      <c r="AD66">
        <f t="shared" si="1"/>
        <v>1776.5952565944158</v>
      </c>
      <c r="AE66">
        <f>'IDT-1'!F66</f>
        <v>-173</v>
      </c>
      <c r="AF66" s="26"/>
      <c r="AG66">
        <f t="shared" si="2"/>
        <v>1603.5952565944158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11.479016189290162</v>
      </c>
      <c r="F67">
        <f>GT_Spot!T67</f>
        <v>0</v>
      </c>
      <c r="G67">
        <f>PPCL_NG!T67</f>
        <v>11.95</v>
      </c>
      <c r="H67">
        <f>PPCL_Spot!T67</f>
        <v>18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2.5170399999999993</v>
      </c>
      <c r="O67">
        <f>TPDDL_ISGS_exbus!BB67</f>
        <v>849.56496352724207</v>
      </c>
      <c r="P67" s="77">
        <v>37.553031674208142</v>
      </c>
      <c r="Q67" s="77">
        <v>26.752960000000002</v>
      </c>
      <c r="R67" s="80">
        <v>18.441818181818178</v>
      </c>
      <c r="S67" s="80">
        <v>0</v>
      </c>
      <c r="T67" s="78">
        <f>SUMPRODUCT(LTA!F67:AJ67,LTA!F$101:AJ$101,LTA!F$105:AJ$105)</f>
        <v>69.09</v>
      </c>
      <c r="U67" s="78">
        <f>SUMPRODUCT(LTA!F67:AJ67,LTA!F$102:AJ$102,LTA!F$105:AJ$105)</f>
        <v>437.51999999999992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-47</v>
      </c>
      <c r="AA67" s="117">
        <f>STOA!J67</f>
        <v>256.27999999999997</v>
      </c>
      <c r="AB67" s="117">
        <f>-STOA!P67</f>
        <v>0</v>
      </c>
      <c r="AC67">
        <f t="shared" si="0"/>
        <v>17.799504696987235</v>
      </c>
      <c r="AD67">
        <f t="shared" si="1"/>
        <v>1639.2556643879768</v>
      </c>
      <c r="AE67">
        <f>'IDT-1'!F67</f>
        <v>-138</v>
      </c>
      <c r="AF67" s="26"/>
      <c r="AG67">
        <f t="shared" si="2"/>
        <v>1501.2556643879768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11.479016189290162</v>
      </c>
      <c r="F68">
        <f>GT_Spot!T68</f>
        <v>0</v>
      </c>
      <c r="G68">
        <f>PPCL_NG!T68</f>
        <v>11.95</v>
      </c>
      <c r="H68">
        <f>PPCL_Spot!T68</f>
        <v>18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0.30633951240552487</v>
      </c>
      <c r="M68">
        <f>EDWPCL!W68</f>
        <v>0</v>
      </c>
      <c r="N68">
        <f>'MSW BWN'!W68</f>
        <v>2.2705919999999993</v>
      </c>
      <c r="O68">
        <f>TPDDL_ISGS_exbus!BB68</f>
        <v>849.56496352724207</v>
      </c>
      <c r="P68" s="77">
        <v>37.553031674208142</v>
      </c>
      <c r="Q68" s="77">
        <v>26.752960000000002</v>
      </c>
      <c r="R68" s="80">
        <v>18.345090909090906</v>
      </c>
      <c r="S68" s="80">
        <v>0</v>
      </c>
      <c r="T68" s="78">
        <f>SUMPRODUCT(LTA!F68:AJ68,LTA!F$101:AJ$101,LTA!F$105:AJ$105)</f>
        <v>61.620000000000005</v>
      </c>
      <c r="U68" s="78">
        <f>SUMPRODUCT(LTA!F68:AJ68,LTA!F$102:AJ$102,LTA!F$105:AJ$105)</f>
        <v>429.80999999999995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-64</v>
      </c>
      <c r="AA68" s="117">
        <f>STOA!J68</f>
        <v>256.27999999999997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17.059188083077949</v>
      </c>
      <c r="AD68">
        <f t="shared" ref="AD68:AD98" si="4">SUM(B68:AB68,AI68:AR68)-AC68</f>
        <v>1692.4728057291588</v>
      </c>
      <c r="AE68">
        <f>'IDT-1'!F68</f>
        <v>-127</v>
      </c>
      <c r="AF68" s="26"/>
      <c r="AG68">
        <f t="shared" ref="AG68:AG98" si="5">SUM(AD68:AF68)</f>
        <v>1565.4728057291588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11.479016189290162</v>
      </c>
      <c r="F69">
        <f>GT_Spot!T69</f>
        <v>0</v>
      </c>
      <c r="G69">
        <f>PPCL_NG!T69</f>
        <v>11.95</v>
      </c>
      <c r="H69">
        <f>PPCL_Spot!T69</f>
        <v>18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0.30633951240552487</v>
      </c>
      <c r="M69">
        <f>EDWPCL!W69</f>
        <v>0</v>
      </c>
      <c r="N69">
        <f>'MSW BWN'!W69</f>
        <v>2.2086879999999995</v>
      </c>
      <c r="O69">
        <f>TPDDL_ISGS_exbus!BB69</f>
        <v>849.39565319982751</v>
      </c>
      <c r="P69" s="77">
        <v>37.553031674208142</v>
      </c>
      <c r="Q69" s="77">
        <v>26.752960000000002</v>
      </c>
      <c r="R69" s="80">
        <v>16.481818181818181</v>
      </c>
      <c r="S69" s="80">
        <v>0</v>
      </c>
      <c r="T69" s="78">
        <f>SUMPRODUCT(LTA!F69:AJ69,LTA!F$101:AJ$101,LTA!F$105:AJ$105)</f>
        <v>55.32</v>
      </c>
      <c r="U69" s="78">
        <f>SUMPRODUCT(LTA!F69:AJ69,LTA!F$102:AJ$102,LTA!F$105:AJ$105)</f>
        <v>420.15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-76</v>
      </c>
      <c r="AA69" s="117">
        <f>STOA!J69</f>
        <v>256.27999999999997</v>
      </c>
      <c r="AB69" s="117">
        <f>-STOA!P69</f>
        <v>0</v>
      </c>
      <c r="AC69">
        <f t="shared" si="3"/>
        <v>17.006846127263046</v>
      </c>
      <c r="AD69">
        <f t="shared" si="4"/>
        <v>1662.4706606302864</v>
      </c>
      <c r="AE69">
        <f>'IDT-1'!F69</f>
        <v>-115</v>
      </c>
      <c r="AF69" s="26"/>
      <c r="AG69">
        <f t="shared" si="5"/>
        <v>1547.4706606302864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11.825981873111783</v>
      </c>
      <c r="F70">
        <f>GT_Spot!T70</f>
        <v>0</v>
      </c>
      <c r="G70">
        <f>PPCL_NG!T70</f>
        <v>11.95</v>
      </c>
      <c r="H70">
        <f>PPCL_Spot!T70</f>
        <v>18</v>
      </c>
      <c r="I70">
        <f>Bawana_NG!T70</f>
        <v>69.599999999999994</v>
      </c>
      <c r="J70">
        <f>Bawana_RLNG!T70</f>
        <v>0</v>
      </c>
      <c r="K70">
        <f>Bawana_Spot!T70</f>
        <v>30</v>
      </c>
      <c r="L70">
        <f>TWOMCL!S70</f>
        <v>0.30633951240552487</v>
      </c>
      <c r="M70">
        <f>EDWPCL!W70</f>
        <v>0</v>
      </c>
      <c r="N70">
        <f>'MSW BWN'!W70</f>
        <v>2.0463359999999997</v>
      </c>
      <c r="O70">
        <f>TPDDL_ISGS_exbus!BB70</f>
        <v>849.72653945422746</v>
      </c>
      <c r="P70" s="77">
        <v>37.553031674208142</v>
      </c>
      <c r="Q70" s="77">
        <v>26.752960000000002</v>
      </c>
      <c r="R70" s="80">
        <v>15.509454545454542</v>
      </c>
      <c r="S70" s="80">
        <v>0</v>
      </c>
      <c r="T70" s="78">
        <f>SUMPRODUCT(LTA!F70:AJ70,LTA!F$101:AJ$101,LTA!F$105:AJ$105)</f>
        <v>48.28</v>
      </c>
      <c r="U70" s="78">
        <f>SUMPRODUCT(LTA!F70:AJ70,LTA!F$102:AJ$102,LTA!F$105:AJ$105)</f>
        <v>411.27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-86</v>
      </c>
      <c r="AA70" s="117">
        <f>STOA!J70</f>
        <v>256.27999999999997</v>
      </c>
      <c r="AB70" s="117">
        <f>-STOA!P70</f>
        <v>0</v>
      </c>
      <c r="AC70">
        <f t="shared" si="3"/>
        <v>16.951511001941348</v>
      </c>
      <c r="AD70">
        <f t="shared" si="4"/>
        <v>1636.149132057466</v>
      </c>
      <c r="AE70">
        <f>'IDT-1'!F70</f>
        <v>-109</v>
      </c>
      <c r="AF70" s="26"/>
      <c r="AG70">
        <f t="shared" si="5"/>
        <v>1527.149132057466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11.825981873111783</v>
      </c>
      <c r="F71">
        <f>GT_Spot!T71</f>
        <v>0</v>
      </c>
      <c r="G71">
        <f>PPCL_NG!T71</f>
        <v>11.95</v>
      </c>
      <c r="H71">
        <f>PPCL_Spot!T71</f>
        <v>18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0.30633951240552487</v>
      </c>
      <c r="M71">
        <f>EDWPCL!W71</f>
        <v>0</v>
      </c>
      <c r="N71">
        <f>'MSW BWN'!W71</f>
        <v>2.3663679999999991</v>
      </c>
      <c r="O71">
        <f>TPDDL_ISGS_exbus!BB71</f>
        <v>932.09059459313005</v>
      </c>
      <c r="P71" s="77">
        <v>37.553031674208142</v>
      </c>
      <c r="Q71" s="77">
        <v>26.752960000000002</v>
      </c>
      <c r="R71" s="80">
        <v>14.501454545454546</v>
      </c>
      <c r="S71" s="80">
        <v>0</v>
      </c>
      <c r="T71" s="78">
        <f>SUMPRODUCT(LTA!F71:AJ71,LTA!F$101:AJ$101,LTA!F$105:AJ$105)</f>
        <v>41.28</v>
      </c>
      <c r="U71" s="78">
        <f>SUMPRODUCT(LTA!F71:AJ71,LTA!F$102:AJ$102,LTA!F$105:AJ$105)</f>
        <v>402.58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-115</v>
      </c>
      <c r="AA71" s="117">
        <f>STOA!J71</f>
        <v>256.37</v>
      </c>
      <c r="AB71" s="117">
        <f>-STOA!P71</f>
        <v>0</v>
      </c>
      <c r="AC71">
        <f t="shared" si="3"/>
        <v>19.344118583291539</v>
      </c>
      <c r="AD71">
        <f t="shared" si="4"/>
        <v>1495.8326116150185</v>
      </c>
      <c r="AE71">
        <f>'IDT-1'!F71</f>
        <v>-97</v>
      </c>
      <c r="AF71" s="26"/>
      <c r="AG71">
        <f t="shared" si="5"/>
        <v>1398.8326116150185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11.825981873111783</v>
      </c>
      <c r="F72">
        <f>GT_Spot!T72</f>
        <v>0</v>
      </c>
      <c r="G72">
        <f>PPCL_NG!T72</f>
        <v>11.95</v>
      </c>
      <c r="H72">
        <f>PPCL_Spot!T72</f>
        <v>18</v>
      </c>
      <c r="I72">
        <f>Bawana_NG!T72</f>
        <v>69.599999999999994</v>
      </c>
      <c r="J72">
        <f>Bawana_RLNG!T72</f>
        <v>0</v>
      </c>
      <c r="K72">
        <f>Bawana_Spot!T72</f>
        <v>30</v>
      </c>
      <c r="L72">
        <f>TWOMCL!S72</f>
        <v>0.30633951240552487</v>
      </c>
      <c r="M72">
        <f>EDWPCL!W72</f>
        <v>0</v>
      </c>
      <c r="N72">
        <f>'MSW BWN'!W72</f>
        <v>2.0743679999999998</v>
      </c>
      <c r="O72">
        <f>TPDDL_ISGS_exbus!BB72</f>
        <v>931.71968719912991</v>
      </c>
      <c r="P72" s="77">
        <v>37.553031674208142</v>
      </c>
      <c r="Q72" s="77">
        <v>26.752960000000002</v>
      </c>
      <c r="R72" s="80">
        <v>14.206181818181818</v>
      </c>
      <c r="S72" s="80">
        <v>0</v>
      </c>
      <c r="T72" s="78">
        <f>SUMPRODUCT(LTA!F72:AJ72,LTA!F$101:AJ$101,LTA!F$105:AJ$105)</f>
        <v>33.57</v>
      </c>
      <c r="U72" s="78">
        <f>SUMPRODUCT(LTA!F72:AJ72,LTA!F$102:AJ$102,LTA!F$105:AJ$105)</f>
        <v>394.78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-151</v>
      </c>
      <c r="AA72" s="117">
        <f>STOA!J72</f>
        <v>256.37</v>
      </c>
      <c r="AB72" s="117">
        <f>-STOA!P72</f>
        <v>0</v>
      </c>
      <c r="AC72">
        <f t="shared" si="3"/>
        <v>18.808560987247741</v>
      </c>
      <c r="AD72">
        <f t="shared" si="4"/>
        <v>1523.8999890897894</v>
      </c>
      <c r="AE72">
        <f>'IDT-1'!F72</f>
        <v>-87</v>
      </c>
      <c r="AF72" s="26"/>
      <c r="AG72">
        <f t="shared" si="5"/>
        <v>1436.8999890897894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11.825981873111783</v>
      </c>
      <c r="F73">
        <f>GT_Spot!T73</f>
        <v>0</v>
      </c>
      <c r="G73">
        <f>PPCL_NG!T73</f>
        <v>11.95</v>
      </c>
      <c r="H73">
        <f>PPCL_Spot!T73</f>
        <v>18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0.30633951240552487</v>
      </c>
      <c r="M73">
        <f>EDWPCL!W73</f>
        <v>0</v>
      </c>
      <c r="N73">
        <f>'MSW BWN'!W73</f>
        <v>2.0965599999999993</v>
      </c>
      <c r="O73">
        <f>TPDDL_ISGS_exbus!BB73</f>
        <v>931.46195224610778</v>
      </c>
      <c r="P73" s="77">
        <v>37.553031674208142</v>
      </c>
      <c r="Q73" s="77">
        <v>26.752960000000002</v>
      </c>
      <c r="R73" s="80">
        <v>12.116363636363634</v>
      </c>
      <c r="S73" s="80">
        <v>0</v>
      </c>
      <c r="T73" s="78">
        <f>SUMPRODUCT(LTA!F73:AJ73,LTA!F$101:AJ$101,LTA!F$105:AJ$105)</f>
        <v>27.31</v>
      </c>
      <c r="U73" s="78">
        <f>SUMPRODUCT(LTA!F73:AJ73,LTA!F$102:AJ$102,LTA!F$105:AJ$105)</f>
        <v>387.97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-174</v>
      </c>
      <c r="AA73" s="117">
        <f>STOA!J73</f>
        <v>256.37</v>
      </c>
      <c r="AB73" s="117">
        <f>-STOA!P73</f>
        <v>0</v>
      </c>
      <c r="AC73">
        <f t="shared" si="3"/>
        <v>18.744106829438707</v>
      </c>
      <c r="AD73">
        <f t="shared" si="4"/>
        <v>1500.5690821127578</v>
      </c>
      <c r="AE73">
        <f>'IDT-1'!F73</f>
        <v>-88</v>
      </c>
      <c r="AF73" s="26"/>
      <c r="AG73">
        <f t="shared" si="5"/>
        <v>1412.5690821127578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11.825981873111783</v>
      </c>
      <c r="F74">
        <f>GT_Spot!T74</f>
        <v>0</v>
      </c>
      <c r="G74">
        <f>PPCL_NG!T74</f>
        <v>11.95</v>
      </c>
      <c r="H74">
        <f>PPCL_Spot!T74</f>
        <v>18</v>
      </c>
      <c r="I74">
        <f>Bawana_NG!T74</f>
        <v>69.599999999999994</v>
      </c>
      <c r="J74">
        <f>Bawana_RLNG!T74</f>
        <v>0</v>
      </c>
      <c r="K74">
        <f>Bawana_Spot!T74</f>
        <v>30</v>
      </c>
      <c r="L74">
        <f>TWOMCL!S74</f>
        <v>0.30633951240552487</v>
      </c>
      <c r="M74">
        <f>EDWPCL!W74</f>
        <v>0</v>
      </c>
      <c r="N74">
        <f>'MSW BWN'!W74</f>
        <v>2.3605279999999995</v>
      </c>
      <c r="O74">
        <f>TPDDL_ISGS_exbus!BB74</f>
        <v>935.37587654610763</v>
      </c>
      <c r="P74" s="77">
        <v>37.553031674208142</v>
      </c>
      <c r="Q74" s="77">
        <v>26.752960000000002</v>
      </c>
      <c r="R74" s="80">
        <v>6.6461818181818177</v>
      </c>
      <c r="S74" s="80">
        <v>0</v>
      </c>
      <c r="T74" s="78">
        <f>SUMPRODUCT(LTA!F74:AJ74,LTA!F$101:AJ$101,LTA!F$105:AJ$105)</f>
        <v>21.110000000000003</v>
      </c>
      <c r="U74" s="78">
        <f>SUMPRODUCT(LTA!F74:AJ74,LTA!F$102:AJ$102,LTA!F$105:AJ$105)</f>
        <v>382.08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-180</v>
      </c>
      <c r="AA74" s="117">
        <f>STOA!J74</f>
        <v>256.37</v>
      </c>
      <c r="AB74" s="117">
        <f>-STOA!P74</f>
        <v>0</v>
      </c>
      <c r="AC74">
        <f t="shared" si="3"/>
        <v>18.679611446811879</v>
      </c>
      <c r="AD74">
        <f t="shared" si="4"/>
        <v>1481.2512879772028</v>
      </c>
      <c r="AE74">
        <f>'IDT-1'!F74</f>
        <v>-93</v>
      </c>
      <c r="AF74" s="26"/>
      <c r="AG74">
        <f t="shared" si="5"/>
        <v>1388.2512879772028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11.825981873111783</v>
      </c>
      <c r="F75">
        <f>GT_Spot!T75</f>
        <v>0</v>
      </c>
      <c r="G75">
        <f>PPCL_NG!T75</f>
        <v>11.95</v>
      </c>
      <c r="H75">
        <f>PPCL_Spot!T75</f>
        <v>18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0.30633951240552487</v>
      </c>
      <c r="M75">
        <f>EDWPCL!W75</f>
        <v>0</v>
      </c>
      <c r="N75">
        <f>'MSW BWN'!W75</f>
        <v>2.0346559999999996</v>
      </c>
      <c r="O75">
        <f>TPDDL_ISGS_exbus!BB75</f>
        <v>947.52324944067163</v>
      </c>
      <c r="P75" s="77">
        <v>37.553031674208142</v>
      </c>
      <c r="Q75" s="77">
        <v>26.752960000000002</v>
      </c>
      <c r="R75" s="80">
        <v>0</v>
      </c>
      <c r="S75" s="80">
        <v>0</v>
      </c>
      <c r="T75" s="78">
        <f>SUMPRODUCT(LTA!F75:AJ75,LTA!F$101:AJ$101,LTA!F$105:AJ$105)</f>
        <v>15.68</v>
      </c>
      <c r="U75" s="78">
        <f>SUMPRODUCT(LTA!F75:AJ75,LTA!F$102:AJ$102,LTA!F$105:AJ$105)</f>
        <v>377.86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-178.45</v>
      </c>
      <c r="AA75" s="117">
        <f>STOA!J75</f>
        <v>256.45999999999998</v>
      </c>
      <c r="AB75" s="117">
        <f>-STOA!P75</f>
        <v>0</v>
      </c>
      <c r="AC75">
        <f t="shared" si="3"/>
        <v>19.603859184466128</v>
      </c>
      <c r="AD75">
        <f t="shared" si="4"/>
        <v>1367.492359315931</v>
      </c>
      <c r="AE75">
        <f>'IDT-1'!F75</f>
        <v>-48</v>
      </c>
      <c r="AF75" s="26"/>
      <c r="AG75">
        <f t="shared" si="5"/>
        <v>1319.492359315931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11.825981873111783</v>
      </c>
      <c r="F76">
        <f>GT_Spot!T76</f>
        <v>0</v>
      </c>
      <c r="G76">
        <f>PPCL_NG!T76</f>
        <v>11.95</v>
      </c>
      <c r="H76">
        <f>PPCL_Spot!T76</f>
        <v>18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1.8617919999999999</v>
      </c>
      <c r="O76">
        <f>TPDDL_ISGS_exbus!BB76</f>
        <v>951.31492191747168</v>
      </c>
      <c r="P76" s="77">
        <v>37.553031674208142</v>
      </c>
      <c r="Q76" s="77">
        <v>26.752960000000002</v>
      </c>
      <c r="R76" s="80">
        <v>0</v>
      </c>
      <c r="S76" s="80">
        <v>0</v>
      </c>
      <c r="T76" s="78">
        <f>SUMPRODUCT(LTA!F76:AJ76,LTA!F$101:AJ$101,LTA!F$105:AJ$105)</f>
        <v>10.4</v>
      </c>
      <c r="U76" s="78">
        <f>SUMPRODUCT(LTA!F76:AJ76,LTA!F$102:AJ$102,LTA!F$105:AJ$105)</f>
        <v>374.56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-226.37</v>
      </c>
      <c r="AA76" s="117">
        <f>STOA!J76</f>
        <v>256.45999999999998</v>
      </c>
      <c r="AB76" s="117">
        <f>-STOA!P76</f>
        <v>0</v>
      </c>
      <c r="AC76">
        <f t="shared" si="3"/>
        <v>19.186609092927988</v>
      </c>
      <c r="AD76">
        <f t="shared" si="4"/>
        <v>1405.0284178842694</v>
      </c>
      <c r="AE76">
        <f>'IDT-1'!F76</f>
        <v>-36</v>
      </c>
      <c r="AF76" s="26"/>
      <c r="AG76">
        <f t="shared" si="5"/>
        <v>1369.0284178842694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11.825981873111783</v>
      </c>
      <c r="F77">
        <f>GT_Spot!T77</f>
        <v>0</v>
      </c>
      <c r="G77">
        <f>PPCL_NG!T77</f>
        <v>11.95</v>
      </c>
      <c r="H77">
        <f>PPCL_Spot!T77</f>
        <v>18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2.186496</v>
      </c>
      <c r="O77">
        <f>TPDDL_ISGS_exbus!BB77</f>
        <v>886.0395971454268</v>
      </c>
      <c r="P77" s="77">
        <v>37.553031674208142</v>
      </c>
      <c r="Q77" s="77">
        <v>26.752960000000002</v>
      </c>
      <c r="R77" s="80">
        <v>0</v>
      </c>
      <c r="S77" s="80">
        <v>0</v>
      </c>
      <c r="T77" s="78">
        <f>SUMPRODUCT(LTA!F77:AJ77,LTA!F$101:AJ$101,LTA!F$105:AJ$105)</f>
        <v>5.38</v>
      </c>
      <c r="U77" s="78">
        <f>SUMPRODUCT(LTA!F77:AJ77,LTA!F$102:AJ$102,LTA!F$105:AJ$105)</f>
        <v>370.53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-252</v>
      </c>
      <c r="AA77" s="117">
        <f>STOA!J77</f>
        <v>256.45999999999998</v>
      </c>
      <c r="AB77" s="117">
        <f>-STOA!P77</f>
        <v>0</v>
      </c>
      <c r="AC77">
        <f t="shared" si="3"/>
        <v>18.319043662418093</v>
      </c>
      <c r="AD77">
        <f t="shared" si="4"/>
        <v>1356.2653625427342</v>
      </c>
      <c r="AE77">
        <f>'IDT-1'!F77</f>
        <v>-39</v>
      </c>
      <c r="AF77" s="26"/>
      <c r="AG77">
        <f t="shared" si="5"/>
        <v>1317.2653625427342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11.825981873111783</v>
      </c>
      <c r="F78">
        <f>GT_Spot!T78</f>
        <v>0</v>
      </c>
      <c r="G78">
        <f>PPCL_NG!T78</f>
        <v>11.95</v>
      </c>
      <c r="H78">
        <f>PPCL_Spot!T78</f>
        <v>18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2.3383359999999991</v>
      </c>
      <c r="O78">
        <f>TPDDL_ISGS_exbus!BB78</f>
        <v>892.66170885982672</v>
      </c>
      <c r="P78" s="77">
        <v>37.553031674208142</v>
      </c>
      <c r="Q78" s="77">
        <v>26.752960000000002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369.05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-249</v>
      </c>
      <c r="AA78" s="117">
        <f>STOA!J78</f>
        <v>256.45999999999998</v>
      </c>
      <c r="AB78" s="117">
        <f>-STOA!P78</f>
        <v>0</v>
      </c>
      <c r="AC78">
        <f t="shared" si="3"/>
        <v>17.915632316439439</v>
      </c>
      <c r="AD78">
        <f t="shared" si="4"/>
        <v>1407.2527256031126</v>
      </c>
      <c r="AE78">
        <f>'IDT-1'!F78</f>
        <v>-44</v>
      </c>
      <c r="AF78" s="26"/>
      <c r="AG78">
        <f t="shared" si="5"/>
        <v>1363.2527256031126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11.825981873111783</v>
      </c>
      <c r="F79">
        <f>GT_Spot!T79</f>
        <v>0</v>
      </c>
      <c r="G79">
        <f>PPCL_NG!T79</f>
        <v>11.95</v>
      </c>
      <c r="H79">
        <f>PPCL_Spot!T79</f>
        <v>18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2.0580159999999998</v>
      </c>
      <c r="O79">
        <f>TPDDL_ISGS_exbus!BB79</f>
        <v>903.67845955534472</v>
      </c>
      <c r="P79" s="77">
        <v>37.553031674208142</v>
      </c>
      <c r="Q79" s="77">
        <v>26.752960000000002</v>
      </c>
      <c r="R79" s="80">
        <v>0</v>
      </c>
      <c r="S79" s="80">
        <v>0</v>
      </c>
      <c r="T79" s="78">
        <f>SUMPRODUCT(LTA!F79:AJ79,LTA!F$101:AJ$101,LTA!F$105:AJ$105)</f>
        <v>0.83</v>
      </c>
      <c r="U79" s="78">
        <f>SUMPRODUCT(LTA!F79:AJ79,LTA!F$102:AJ$102,LTA!F$105:AJ$105)</f>
        <v>368.84999999999997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-254</v>
      </c>
      <c r="AA79" s="117">
        <f>STOA!J79</f>
        <v>256.55</v>
      </c>
      <c r="AB79" s="117">
        <f>-STOA!P79</f>
        <v>0</v>
      </c>
      <c r="AC79">
        <f t="shared" si="3"/>
        <v>17.770999718505109</v>
      </c>
      <c r="AD79">
        <f t="shared" si="4"/>
        <v>1441.1837888965647</v>
      </c>
      <c r="AE79">
        <f>'IDT-1'!F79</f>
        <v>-38</v>
      </c>
      <c r="AF79" s="26"/>
      <c r="AG79">
        <f t="shared" si="5"/>
        <v>1403.1837888965647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11.825981873111783</v>
      </c>
      <c r="F80">
        <f>GT_Spot!T80</f>
        <v>0</v>
      </c>
      <c r="G80">
        <f>PPCL_NG!T80</f>
        <v>11.95</v>
      </c>
      <c r="H80">
        <f>PPCL_Spot!T80</f>
        <v>18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2.1701439999999996</v>
      </c>
      <c r="O80">
        <f>TPDDL_ISGS_exbus!BB80</f>
        <v>909.7097827701449</v>
      </c>
      <c r="P80" s="77">
        <v>37.553031674208142</v>
      </c>
      <c r="Q80" s="77">
        <v>26.752960000000002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368.26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-269</v>
      </c>
      <c r="AA80" s="117">
        <f>STOA!J80</f>
        <v>256.55</v>
      </c>
      <c r="AB80" s="117">
        <f>-STOA!P80</f>
        <v>0</v>
      </c>
      <c r="AC80">
        <f t="shared" si="3"/>
        <v>17.945738002028286</v>
      </c>
      <c r="AD80">
        <f t="shared" si="4"/>
        <v>1430.732501827842</v>
      </c>
      <c r="AE80">
        <f>'IDT-1'!F80</f>
        <v>-16</v>
      </c>
      <c r="AF80" s="26"/>
      <c r="AG80">
        <f t="shared" si="5"/>
        <v>1414.732501827842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11.825981873111783</v>
      </c>
      <c r="F81">
        <f>GT_Spot!T81</f>
        <v>0</v>
      </c>
      <c r="G81">
        <f>PPCL_NG!T81</f>
        <v>11.95</v>
      </c>
      <c r="H81">
        <f>PPCL_Spot!T81</f>
        <v>18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2.2086879999999995</v>
      </c>
      <c r="O81">
        <f>TPDDL_ISGS_exbus!BB81</f>
        <v>910.34509636326095</v>
      </c>
      <c r="P81" s="77">
        <v>37.553031674208142</v>
      </c>
      <c r="Q81" s="77">
        <v>26.752960000000002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368.42999999999995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-245</v>
      </c>
      <c r="AA81" s="117">
        <f>STOA!J81</f>
        <v>256.55</v>
      </c>
      <c r="AB81" s="117">
        <f>-STOA!P81</f>
        <v>0</v>
      </c>
      <c r="AC81">
        <f t="shared" si="3"/>
        <v>18.317167177257716</v>
      </c>
      <c r="AD81">
        <f t="shared" si="4"/>
        <v>1390.2049302457285</v>
      </c>
      <c r="AE81">
        <f>'IDT-1'!F81</f>
        <v>-30</v>
      </c>
      <c r="AF81" s="26"/>
      <c r="AG81">
        <f t="shared" si="5"/>
        <v>1360.2049302457285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11.825981873111783</v>
      </c>
      <c r="F82">
        <f>GT_Spot!T82</f>
        <v>0</v>
      </c>
      <c r="G82">
        <f>PPCL_NG!T82</f>
        <v>11.95</v>
      </c>
      <c r="H82">
        <f>PPCL_Spot!T82</f>
        <v>18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2.186496</v>
      </c>
      <c r="O82">
        <f>TPDDL_ISGS_exbus!BB82</f>
        <v>914.05250959486102</v>
      </c>
      <c r="P82" s="77">
        <v>37.553031674208142</v>
      </c>
      <c r="Q82" s="77">
        <v>26.752960000000002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367.82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-221</v>
      </c>
      <c r="AA82" s="117">
        <f>STOA!J82</f>
        <v>256.55</v>
      </c>
      <c r="AB82" s="117">
        <f>-STOA!P82</f>
        <v>0</v>
      </c>
      <c r="AC82">
        <f t="shared" si="3"/>
        <v>18.308716614007015</v>
      </c>
      <c r="AD82">
        <f t="shared" si="4"/>
        <v>1397.2886020405795</v>
      </c>
      <c r="AE82">
        <f>'IDT-1'!F82</f>
        <v>-49</v>
      </c>
      <c r="AF82" s="26"/>
      <c r="AG82">
        <f t="shared" si="5"/>
        <v>1348.2886020405795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11.825981873111783</v>
      </c>
      <c r="F83">
        <f>GT_Spot!T83</f>
        <v>0</v>
      </c>
      <c r="G83">
        <f>PPCL_NG!T83</f>
        <v>11.95</v>
      </c>
      <c r="H83">
        <f>PPCL_Spot!T83</f>
        <v>18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2.0404959999999996</v>
      </c>
      <c r="O83">
        <f>TPDDL_ISGS_exbus!BB83</f>
        <v>967.40343992006137</v>
      </c>
      <c r="P83" s="77">
        <v>37.553031674208142</v>
      </c>
      <c r="Q83" s="77">
        <v>26.752960000000002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365.14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-195</v>
      </c>
      <c r="AA83" s="117">
        <f>STOA!J83</f>
        <v>256.64999999999998</v>
      </c>
      <c r="AB83" s="117">
        <f>-STOA!P83</f>
        <v>0</v>
      </c>
      <c r="AC83">
        <f t="shared" si="3"/>
        <v>18.345822134847793</v>
      </c>
      <c r="AD83">
        <f t="shared" si="4"/>
        <v>1493.876426844939</v>
      </c>
      <c r="AE83">
        <f>'IDT-1'!F83</f>
        <v>-74</v>
      </c>
      <c r="AF83" s="26"/>
      <c r="AG83">
        <f t="shared" si="5"/>
        <v>1419.876426844939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11.825981873111783</v>
      </c>
      <c r="F84">
        <f>GT_Spot!T84</f>
        <v>0</v>
      </c>
      <c r="G84">
        <f>PPCL_NG!T84</f>
        <v>11.95</v>
      </c>
      <c r="H84">
        <f>PPCL_Spot!T84</f>
        <v>18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2.1140799999999995</v>
      </c>
      <c r="O84">
        <f>TPDDL_ISGS_exbus!BB84</f>
        <v>986.01794368552021</v>
      </c>
      <c r="P84" s="77">
        <v>37.553031674208142</v>
      </c>
      <c r="Q84" s="77">
        <v>26.752960000000002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364.64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-174</v>
      </c>
      <c r="AA84" s="117">
        <f>STOA!J84</f>
        <v>256.64999999999998</v>
      </c>
      <c r="AB84" s="117">
        <f>-STOA!P84</f>
        <v>0</v>
      </c>
      <c r="AC84">
        <f t="shared" si="3"/>
        <v>18.408217904439681</v>
      </c>
      <c r="AD84">
        <f t="shared" si="4"/>
        <v>1523.0021188408061</v>
      </c>
      <c r="AE84">
        <f>'IDT-1'!F84</f>
        <v>-86</v>
      </c>
      <c r="AF84" s="26"/>
      <c r="AG84">
        <f t="shared" si="5"/>
        <v>1437.0021188408061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8.3697841726618716</v>
      </c>
      <c r="F85">
        <f>GT_Spot!T85</f>
        <v>0</v>
      </c>
      <c r="G85">
        <f>PPCL_NG!T85</f>
        <v>11.95</v>
      </c>
      <c r="H85">
        <f>PPCL_Spot!T85</f>
        <v>17.91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2.1467839999999998</v>
      </c>
      <c r="O85">
        <f>TPDDL_ISGS_exbus!BB85</f>
        <v>986.16430784112026</v>
      </c>
      <c r="P85" s="77">
        <v>37.553031674208142</v>
      </c>
      <c r="Q85" s="77">
        <v>26.752960000000002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364.39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-144</v>
      </c>
      <c r="AA85" s="117">
        <f>STOA!J85</f>
        <v>256.64999999999998</v>
      </c>
      <c r="AB85" s="117">
        <f>-STOA!P85</f>
        <v>0</v>
      </c>
      <c r="AC85">
        <f t="shared" si="3"/>
        <v>18.820293540554768</v>
      </c>
      <c r="AD85">
        <f t="shared" si="4"/>
        <v>1468.9729136598412</v>
      </c>
      <c r="AE85">
        <f>'IDT-1'!F85</f>
        <v>-111</v>
      </c>
      <c r="AF85" s="26"/>
      <c r="AG85">
        <f t="shared" si="5"/>
        <v>1357.9729136598412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8.3697841726618716</v>
      </c>
      <c r="F86">
        <f>GT_Spot!T86</f>
        <v>0</v>
      </c>
      <c r="G86">
        <f>PPCL_NG!T86</f>
        <v>11.95</v>
      </c>
      <c r="H86">
        <f>PPCL_Spot!T86</f>
        <v>17.91</v>
      </c>
      <c r="I86">
        <f>Bawana_NG!T86</f>
        <v>69.599999999999994</v>
      </c>
      <c r="J86">
        <f>Bawana_RLNG!T86</f>
        <v>0</v>
      </c>
      <c r="K86">
        <f>Bawana_Spot!T86</f>
        <v>30</v>
      </c>
      <c r="L86">
        <f>TWOMCL!S86</f>
        <v>0.30633951240552487</v>
      </c>
      <c r="M86">
        <f>EDWPCL!W86</f>
        <v>0</v>
      </c>
      <c r="N86">
        <f>'MSW BWN'!W86</f>
        <v>1.8057279999999998</v>
      </c>
      <c r="O86">
        <f>TPDDL_ISGS_exbus!BB86</f>
        <v>978.61329040352018</v>
      </c>
      <c r="P86" s="77">
        <v>37.553031674208142</v>
      </c>
      <c r="Q86" s="77">
        <v>26.752960000000002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364.17999999999995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-69</v>
      </c>
      <c r="AA86" s="117">
        <f>STOA!J86</f>
        <v>256.64999999999998</v>
      </c>
      <c r="AB86" s="117">
        <f>-STOA!P86</f>
        <v>0</v>
      </c>
      <c r="AC86">
        <f t="shared" si="3"/>
        <v>17.550448078807516</v>
      </c>
      <c r="AD86">
        <f t="shared" si="4"/>
        <v>1597.1406856839883</v>
      </c>
      <c r="AE86">
        <f>'IDT-1'!F86</f>
        <v>-172</v>
      </c>
      <c r="AF86" s="26"/>
      <c r="AG86">
        <f t="shared" si="5"/>
        <v>1425.1406856839883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11.95</v>
      </c>
      <c r="H87">
        <f>PPCL_Spot!T87</f>
        <v>17.600000000000001</v>
      </c>
      <c r="I87">
        <f>Bawana_NG!T87</f>
        <v>69.599999999999994</v>
      </c>
      <c r="J87">
        <f>Bawana_RLNG!T87</f>
        <v>0</v>
      </c>
      <c r="K87">
        <f>Bawana_Spot!T87</f>
        <v>30</v>
      </c>
      <c r="L87">
        <f>TWOMCL!S87</f>
        <v>0.30633951240552487</v>
      </c>
      <c r="M87">
        <f>EDWPCL!W87</f>
        <v>0</v>
      </c>
      <c r="N87">
        <f>'MSW BWN'!W87</f>
        <v>2.2367199999999996</v>
      </c>
      <c r="O87">
        <f>TPDDL_ISGS_exbus!BB87</f>
        <v>973.35456737563061</v>
      </c>
      <c r="P87" s="77">
        <v>37.553031674208142</v>
      </c>
      <c r="Q87" s="77">
        <v>26.752960000000002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423.81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256.74</v>
      </c>
      <c r="AB87" s="117">
        <f>-STOA!P87</f>
        <v>0</v>
      </c>
      <c r="AC87">
        <f t="shared" si="3"/>
        <v>17.940066895276399</v>
      </c>
      <c r="AD87">
        <f t="shared" si="4"/>
        <v>1669.1502261606572</v>
      </c>
      <c r="AE87">
        <f>'IDT-1'!F87</f>
        <v>-216.15600000000001</v>
      </c>
      <c r="AF87" s="26"/>
      <c r="AG87">
        <f t="shared" si="5"/>
        <v>1452.9942261606573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11.95</v>
      </c>
      <c r="H88">
        <f>PPCL_Spot!T88</f>
        <v>18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2.2483999999999997</v>
      </c>
      <c r="O88">
        <f>TPDDL_ISGS_exbus!BB88</f>
        <v>972.59946569323074</v>
      </c>
      <c r="P88" s="77">
        <v>37.553031674208142</v>
      </c>
      <c r="Q88" s="77">
        <v>26.752960000000002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421.04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256.74</v>
      </c>
      <c r="AB88" s="117">
        <f>-STOA!P88</f>
        <v>0</v>
      </c>
      <c r="AC88">
        <f t="shared" si="3"/>
        <v>18.045840697304211</v>
      </c>
      <c r="AD88">
        <f t="shared" si="4"/>
        <v>1650.9310306762297</v>
      </c>
      <c r="AE88">
        <f>'IDT-1'!F88</f>
        <v>-179.357</v>
      </c>
      <c r="AF88" s="26"/>
      <c r="AG88">
        <f t="shared" si="5"/>
        <v>1471.5740306762298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-190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11.95</v>
      </c>
      <c r="H89">
        <f>PPCL_Spot!T89</f>
        <v>18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0.30633951240552487</v>
      </c>
      <c r="M89">
        <f>EDWPCL!W89</f>
        <v>0</v>
      </c>
      <c r="N89">
        <f>'MSW BWN'!W89</f>
        <v>1.8220799999999997</v>
      </c>
      <c r="O89">
        <f>TPDDL_ISGS_exbus!BB89</f>
        <v>972.65178307003066</v>
      </c>
      <c r="P89" s="77">
        <v>37.553031674208142</v>
      </c>
      <c r="Q89" s="77">
        <v>26.752960000000002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420.83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256.74</v>
      </c>
      <c r="AB89" s="117">
        <f>-STOA!P89</f>
        <v>0</v>
      </c>
      <c r="AC89">
        <f t="shared" si="3"/>
        <v>17.951920198998096</v>
      </c>
      <c r="AD89">
        <f t="shared" si="4"/>
        <v>1660.4409485513356</v>
      </c>
      <c r="AE89">
        <f>'IDT-1'!F89</f>
        <v>-139.94399999999999</v>
      </c>
      <c r="AF89" s="26"/>
      <c r="AG89">
        <f t="shared" si="5"/>
        <v>1520.4969485513357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11.95</v>
      </c>
      <c r="H90">
        <f>PPCL_Spot!T90</f>
        <v>18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2.2028479999999995</v>
      </c>
      <c r="O90">
        <f>TPDDL_ISGS_exbus!BB90</f>
        <v>972.65178307003066</v>
      </c>
      <c r="P90" s="77">
        <v>37.553031674208142</v>
      </c>
      <c r="Q90" s="77">
        <v>26.752960000000002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420.51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256.74</v>
      </c>
      <c r="AB90" s="117">
        <f>-STOA!P90</f>
        <v>0</v>
      </c>
      <c r="AC90">
        <f t="shared" si="3"/>
        <v>17.952454957398096</v>
      </c>
      <c r="AD90">
        <f t="shared" si="4"/>
        <v>1660.5011817929358</v>
      </c>
      <c r="AE90">
        <f>'IDT-1'!F90</f>
        <v>-96.028000000000006</v>
      </c>
      <c r="AF90" s="26"/>
      <c r="AG90">
        <f t="shared" si="5"/>
        <v>1564.4731817929357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2.1643039999999996</v>
      </c>
      <c r="O91">
        <f>TPDDL_ISGS_exbus!BB91</f>
        <v>986.05352573097093</v>
      </c>
      <c r="P91" s="77">
        <v>37.553031674208142</v>
      </c>
      <c r="Q91" s="77">
        <v>26.752960000000002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420.82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256.83</v>
      </c>
      <c r="AB91" s="117">
        <f>-STOA!P91</f>
        <v>0</v>
      </c>
      <c r="AC91">
        <f t="shared" si="3"/>
        <v>17.984789830392415</v>
      </c>
      <c r="AD91">
        <f t="shared" si="4"/>
        <v>1684.2320455808815</v>
      </c>
      <c r="AE91">
        <f>'IDT-1'!F91</f>
        <v>-81.043000000000006</v>
      </c>
      <c r="AF91" s="26"/>
      <c r="AG91">
        <f t="shared" si="5"/>
        <v>1603.1890455808816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18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2.0066239999999995</v>
      </c>
      <c r="O92">
        <f>TPDDL_ISGS_exbus!BB92</f>
        <v>986.05352573097093</v>
      </c>
      <c r="P92" s="77">
        <v>37.553031674208142</v>
      </c>
      <c r="Q92" s="77">
        <v>26.752960000000002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420.64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256.83</v>
      </c>
      <c r="AB92" s="117">
        <f>-STOA!P92</f>
        <v>0</v>
      </c>
      <c r="AC92">
        <f t="shared" si="3"/>
        <v>18.780849723389995</v>
      </c>
      <c r="AD92">
        <f t="shared" si="4"/>
        <v>1593.098305687884</v>
      </c>
      <c r="AE92">
        <f>'IDT-1'!F92</f>
        <v>-32.613</v>
      </c>
      <c r="AF92" s="26"/>
      <c r="AG92">
        <f t="shared" si="5"/>
        <v>1560.485305687884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11.95</v>
      </c>
      <c r="H93">
        <f>PPCL_Spot!T93</f>
        <v>18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2.0685279999999993</v>
      </c>
      <c r="O93">
        <f>TPDDL_ISGS_exbus!BB93</f>
        <v>984.10977653657096</v>
      </c>
      <c r="P93" s="77">
        <v>37.553031674208142</v>
      </c>
      <c r="Q93" s="77">
        <v>26.752960000000002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420.42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256.83</v>
      </c>
      <c r="AB93" s="117">
        <f>-STOA!P93</f>
        <v>0</v>
      </c>
      <c r="AC93">
        <f t="shared" si="3"/>
        <v>18.096493921514625</v>
      </c>
      <c r="AD93">
        <f t="shared" si="4"/>
        <v>1666.6808162953594</v>
      </c>
      <c r="AE93">
        <f>'IDT-1'!F93</f>
        <v>-0.67199999999999993</v>
      </c>
      <c r="AF93" s="26"/>
      <c r="AG93">
        <f t="shared" si="5"/>
        <v>1666.0088162953593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11.95</v>
      </c>
      <c r="H94">
        <f>PPCL_Spot!T94</f>
        <v>18</v>
      </c>
      <c r="I94">
        <f>Bawana_NG!T94</f>
        <v>69.599999999999994</v>
      </c>
      <c r="J94">
        <f>Bawana_RLNG!T94</f>
        <v>0</v>
      </c>
      <c r="K94">
        <f>Bawana_Spot!T94</f>
        <v>30</v>
      </c>
      <c r="L94">
        <f>TWOMCL!S94</f>
        <v>0.30633951240552487</v>
      </c>
      <c r="M94">
        <f>EDWPCL!W94</f>
        <v>0</v>
      </c>
      <c r="N94">
        <f>'MSW BWN'!W94</f>
        <v>2.3885599999999996</v>
      </c>
      <c r="O94">
        <f>TPDDL_ISGS_exbus!BB94</f>
        <v>984.10977653657096</v>
      </c>
      <c r="P94" s="77">
        <v>37.553031674208142</v>
      </c>
      <c r="Q94" s="77">
        <v>26.752960000000002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418.21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256.83</v>
      </c>
      <c r="AB94" s="117">
        <f>-STOA!P94</f>
        <v>0</v>
      </c>
      <c r="AC94">
        <f t="shared" si="3"/>
        <v>17.857909015059743</v>
      </c>
      <c r="AD94">
        <f t="shared" si="4"/>
        <v>1690.0294332018143</v>
      </c>
      <c r="AE94">
        <f>'IDT-1'!F94</f>
        <v>0</v>
      </c>
      <c r="AF94" s="26"/>
      <c r="AG94">
        <f t="shared" si="5"/>
        <v>1690.0294332018143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12.538890519518638</v>
      </c>
      <c r="F95">
        <f>GT_Spot!T95</f>
        <v>0</v>
      </c>
      <c r="G95">
        <f>PPCL_NG!T95</f>
        <v>11.95</v>
      </c>
      <c r="H95">
        <f>PPCL_Spot!T95</f>
        <v>18.001978239366963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0.30633951240552487</v>
      </c>
      <c r="M95">
        <f>EDWPCL!W95</f>
        <v>0</v>
      </c>
      <c r="N95">
        <f>'MSW BWN'!W95</f>
        <v>2.2262079999999993</v>
      </c>
      <c r="O95">
        <f>TPDDL_ISGS_exbus!BB95</f>
        <v>965.003166396089</v>
      </c>
      <c r="P95" s="77">
        <v>37.553031674208142</v>
      </c>
      <c r="Q95" s="77">
        <v>26.752960000000002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417.96999999999997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256.83</v>
      </c>
      <c r="AB95" s="117">
        <f>-STOA!P95</f>
        <v>0</v>
      </c>
      <c r="AC95">
        <f t="shared" si="3"/>
        <v>17.423003232091368</v>
      </c>
      <c r="AD95">
        <f t="shared" si="4"/>
        <v>1701.3095711094968</v>
      </c>
      <c r="AE95">
        <f>'IDT-1'!F95</f>
        <v>0</v>
      </c>
      <c r="AF95" s="26"/>
      <c r="AG95">
        <f t="shared" si="5"/>
        <v>1701.3095711094968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12.538890519518638</v>
      </c>
      <c r="F96">
        <f>GT_Spot!T96</f>
        <v>0</v>
      </c>
      <c r="G96">
        <f>PPCL_NG!T96</f>
        <v>11.95</v>
      </c>
      <c r="H96">
        <f>PPCL_Spot!T96</f>
        <v>18.001978239366963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0.30633951240552487</v>
      </c>
      <c r="M96">
        <f>EDWPCL!W96</f>
        <v>0</v>
      </c>
      <c r="N96">
        <f>'MSW BWN'!W96</f>
        <v>1.9739199999999997</v>
      </c>
      <c r="O96">
        <f>TPDDL_ISGS_exbus!BB96</f>
        <v>963.58307786128898</v>
      </c>
      <c r="P96" s="77">
        <v>37.553031674208142</v>
      </c>
      <c r="Q96" s="77">
        <v>26.752960000000002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417.77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256.83</v>
      </c>
      <c r="AB96" s="117">
        <f>-STOA!P96</f>
        <v>0</v>
      </c>
      <c r="AC96">
        <f t="shared" si="3"/>
        <v>17.317745043363175</v>
      </c>
      <c r="AD96">
        <f t="shared" si="4"/>
        <v>1709.542452763425</v>
      </c>
      <c r="AE96">
        <f>'IDT-1'!F96</f>
        <v>0</v>
      </c>
      <c r="AF96" s="26"/>
      <c r="AG96">
        <f t="shared" si="5"/>
        <v>1709.542452763425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12.538890519518638</v>
      </c>
      <c r="F97">
        <f>GT_Spot!T97</f>
        <v>0</v>
      </c>
      <c r="G97">
        <f>PPCL_NG!T97</f>
        <v>11.95</v>
      </c>
      <c r="H97">
        <f>PPCL_Spot!T97</f>
        <v>18.001978239366963</v>
      </c>
      <c r="I97">
        <f>Bawana_NG!T97</f>
        <v>69.599999999999994</v>
      </c>
      <c r="J97">
        <f>Bawana_RLNG!T97</f>
        <v>0</v>
      </c>
      <c r="K97">
        <f>Bawana_Spot!T97</f>
        <v>30</v>
      </c>
      <c r="L97">
        <f>TWOMCL!S97</f>
        <v>0.30633951240552487</v>
      </c>
      <c r="M97">
        <f>EDWPCL!W97</f>
        <v>0</v>
      </c>
      <c r="N97">
        <f>'MSW BWN'!W97</f>
        <v>2.0299839999999998</v>
      </c>
      <c r="O97">
        <f>TPDDL_ISGS_exbus!BB97</f>
        <v>949.00554823555353</v>
      </c>
      <c r="P97" s="77">
        <v>37.553031674208142</v>
      </c>
      <c r="Q97" s="77">
        <v>26.752960000000002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417.71999999999997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256.83</v>
      </c>
      <c r="AB97" s="117">
        <f>-STOA!P97</f>
        <v>0</v>
      </c>
      <c r="AC97">
        <f t="shared" si="3"/>
        <v>17.100734870634753</v>
      </c>
      <c r="AD97">
        <f t="shared" si="4"/>
        <v>1705.187997310418</v>
      </c>
      <c r="AE97">
        <f>'IDT-1'!F97</f>
        <v>0</v>
      </c>
      <c r="AF97" s="26"/>
      <c r="AG97">
        <f t="shared" si="5"/>
        <v>1705.187997310418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12.538890519518638</v>
      </c>
      <c r="F98">
        <f>GT_Spot!T98</f>
        <v>0</v>
      </c>
      <c r="G98">
        <f>PPCL_NG!T98</f>
        <v>11.95</v>
      </c>
      <c r="H98">
        <f>PPCL_Spot!T98</f>
        <v>18.001978239366963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0.30633951240552487</v>
      </c>
      <c r="M98">
        <f>EDWPCL!W98</f>
        <v>0</v>
      </c>
      <c r="N98">
        <f>'MSW BWN'!W98</f>
        <v>2.0019519999999997</v>
      </c>
      <c r="O98">
        <f>TPDDL_ISGS_exbus!BB98</f>
        <v>949.00554823555353</v>
      </c>
      <c r="P98" s="77">
        <v>37.553031674208142</v>
      </c>
      <c r="Q98" s="77">
        <v>26.752960000000002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417.84999999999997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256.83</v>
      </c>
      <c r="AB98" s="117">
        <f>-STOA!P98</f>
        <v>0</v>
      </c>
      <c r="AC98">
        <f t="shared" si="3"/>
        <v>17.101632189034749</v>
      </c>
      <c r="AD98">
        <f t="shared" si="4"/>
        <v>1705.2890679920179</v>
      </c>
      <c r="AE98">
        <f>'IDT-1'!F98</f>
        <v>0</v>
      </c>
      <c r="AF98" s="26"/>
      <c r="AG98">
        <f t="shared" si="5"/>
        <v>1705.2890679920179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0.28583354156568275</v>
      </c>
      <c r="F99">
        <f t="shared" si="6"/>
        <v>0</v>
      </c>
      <c r="G99">
        <f t="shared" si="6"/>
        <v>0.2868000000000005</v>
      </c>
      <c r="H99">
        <f t="shared" si="6"/>
        <v>0.43476141165285914</v>
      </c>
      <c r="I99">
        <f t="shared" si="6"/>
        <v>1.6704000000000025</v>
      </c>
      <c r="J99">
        <f t="shared" si="6"/>
        <v>0</v>
      </c>
      <c r="K99">
        <f t="shared" si="6"/>
        <v>0.71999948654754575</v>
      </c>
      <c r="L99">
        <f t="shared" si="6"/>
        <v>7.3521482977326061E-3</v>
      </c>
      <c r="M99">
        <f t="shared" si="6"/>
        <v>0</v>
      </c>
      <c r="N99">
        <f t="shared" si="6"/>
        <v>1.4652851999999997E-2</v>
      </c>
      <c r="O99">
        <f t="shared" si="6"/>
        <v>20.932668388253809</v>
      </c>
      <c r="P99" s="77">
        <f t="shared" si="6"/>
        <v>0.90127276018099711</v>
      </c>
      <c r="Q99" s="77">
        <f t="shared" si="6"/>
        <v>0.64207103999999948</v>
      </c>
      <c r="R99" s="80">
        <f>SUM(R3:R98)/4000</f>
        <v>0.20141227272727283</v>
      </c>
      <c r="S99" s="80">
        <f t="shared" si="6"/>
        <v>0</v>
      </c>
      <c r="T99" s="78">
        <f t="shared" si="6"/>
        <v>0.8693200000000002</v>
      </c>
      <c r="U99" s="78">
        <f t="shared" si="6"/>
        <v>10.470662499999998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-4.3889550000000002</v>
      </c>
      <c r="AA99" s="117">
        <f t="shared" si="6"/>
        <v>6.1544700000000043</v>
      </c>
      <c r="AB99" s="117">
        <f t="shared" si="6"/>
        <v>0</v>
      </c>
      <c r="AC99">
        <f t="shared" si="6"/>
        <v>0.46162556274084759</v>
      </c>
      <c r="AD99">
        <f t="shared" si="6"/>
        <v>34.353595838485063</v>
      </c>
      <c r="AE99">
        <f t="shared" si="6"/>
        <v>-1.5334687499999999</v>
      </c>
      <c r="AG99">
        <f t="shared" si="6"/>
        <v>32.820127088485059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-4.3875000000000002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44689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6" t="s">
        <v>152</v>
      </c>
    </row>
    <row r="2" spans="1:46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  <c r="AT2" s="196" t="s">
        <v>149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28.15</v>
      </c>
      <c r="I3">
        <f>Bawana_NG!S3</f>
        <v>31.04</v>
      </c>
      <c r="J3">
        <f>Bawana_RLNG!S3</f>
        <v>0</v>
      </c>
      <c r="K3">
        <f>Bawana_Spot!S3</f>
        <v>14</v>
      </c>
      <c r="L3">
        <f>TWOMCL!R3</f>
        <v>0</v>
      </c>
      <c r="M3">
        <f>EDWPCL!V3</f>
        <v>0</v>
      </c>
      <c r="N3">
        <f>'MSW BWN'!V3</f>
        <v>-7.125999999999999E-2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9.67</v>
      </c>
      <c r="AB3" s="117">
        <f>-STOA!Q3</f>
        <v>0</v>
      </c>
      <c r="AC3">
        <f>SUMIF(B3:AB3,"&gt;0")*$AC$2-SUMIF(B3:AB3,"&lt;0")*($AC$2/(1-$AC$2))+SUMIF(AI3:AR3,"&gt;0")*$AC$2-SUMIF(AI3:AR3,"&lt;0")*($AC$2/(1-$AC$2))</f>
        <v>1.1412132769811465</v>
      </c>
      <c r="AD3">
        <f>SUM(B3:AB3,AI3:AR3)-AC3</f>
        <v>128.39896099732738</v>
      </c>
      <c r="AE3">
        <f>'IDT-1'!E3</f>
        <v>0</v>
      </c>
      <c r="AF3" s="26"/>
      <c r="AG3">
        <f>SUM(AD3:AF3)+AT3</f>
        <v>128.39896099732738</v>
      </c>
      <c r="AI3" s="75">
        <f>PXIL!K3</f>
        <v>0</v>
      </c>
      <c r="AJ3" s="75">
        <f>PXIL!Q3</f>
        <v>0</v>
      </c>
      <c r="AK3" s="75">
        <f>RTM_IEX!K3</f>
        <v>25.85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28.15</v>
      </c>
      <c r="I4">
        <f>Bawana_NG!S4</f>
        <v>31.04</v>
      </c>
      <c r="J4">
        <f>Bawana_RLNG!S4</f>
        <v>0</v>
      </c>
      <c r="K4">
        <f>Bawana_Spot!S4</f>
        <v>14</v>
      </c>
      <c r="L4">
        <f>TWOMCL!R4</f>
        <v>0</v>
      </c>
      <c r="M4">
        <f>EDWPCL!V4</f>
        <v>0</v>
      </c>
      <c r="N4">
        <f>'MSW BWN'!V4</f>
        <v>-7.125999999999999E-2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9.67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1.1830132769811466</v>
      </c>
      <c r="AD4">
        <f t="shared" ref="AD4:AD67" si="1">SUM(B4:AB4,AI4:AR4)-AC4</f>
        <v>133.10716099732738</v>
      </c>
      <c r="AE4">
        <f>'IDT-1'!E4</f>
        <v>0</v>
      </c>
      <c r="AF4" s="26"/>
      <c r="AG4">
        <f t="shared" ref="AG4:AG67" si="2">SUM(AD4:AF4)+AT4</f>
        <v>133.10716099732738</v>
      </c>
      <c r="AI4" s="75">
        <f>PXIL!K4</f>
        <v>0</v>
      </c>
      <c r="AJ4" s="75">
        <f>PXIL!Q4</f>
        <v>0</v>
      </c>
      <c r="AK4" s="75">
        <f>RTM_IEX!K4</f>
        <v>30.6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28.15</v>
      </c>
      <c r="I5">
        <f>Bawana_NG!S5</f>
        <v>31.04</v>
      </c>
      <c r="J5">
        <f>Bawana_RLNG!S5</f>
        <v>0</v>
      </c>
      <c r="K5">
        <f>Bawana_Spot!S5</f>
        <v>14</v>
      </c>
      <c r="L5">
        <f>TWOMCL!R5</f>
        <v>0</v>
      </c>
      <c r="M5">
        <f>EDWPCL!V5</f>
        <v>0</v>
      </c>
      <c r="N5">
        <f>'MSW BWN'!V5</f>
        <v>-4.6013599999999988E-2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9.67</v>
      </c>
      <c r="AB5" s="117">
        <f>-STOA!Q5</f>
        <v>0</v>
      </c>
      <c r="AC5">
        <f t="shared" si="0"/>
        <v>1.0844931362224701</v>
      </c>
      <c r="AD5">
        <f t="shared" si="1"/>
        <v>122.06092753808605</v>
      </c>
      <c r="AE5">
        <f>'IDT-1'!E5</f>
        <v>0</v>
      </c>
      <c r="AF5" s="26"/>
      <c r="AG5">
        <f t="shared" si="2"/>
        <v>122.06092753808605</v>
      </c>
      <c r="AI5" s="75">
        <f>PXIL!K5</f>
        <v>0</v>
      </c>
      <c r="AJ5" s="75">
        <f>PXIL!Q5</f>
        <v>0</v>
      </c>
      <c r="AK5" s="75">
        <f>RTM_IEX!K5</f>
        <v>19.43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28.15</v>
      </c>
      <c r="I6">
        <f>Bawana_NG!S6</f>
        <v>31.04</v>
      </c>
      <c r="J6">
        <f>Bawana_RLNG!S6</f>
        <v>0</v>
      </c>
      <c r="K6">
        <f>Bawana_Spot!S6</f>
        <v>14</v>
      </c>
      <c r="L6">
        <f>TWOMCL!R6</f>
        <v>0</v>
      </c>
      <c r="M6">
        <f>EDWPCL!V6</f>
        <v>0</v>
      </c>
      <c r="N6">
        <f>'MSW BWN'!V6</f>
        <v>-3.4204799999999994E-2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9.67</v>
      </c>
      <c r="AB6" s="117">
        <f>-STOA!Q6</f>
        <v>0</v>
      </c>
      <c r="AC6">
        <f t="shared" si="0"/>
        <v>1.0722442961901861</v>
      </c>
      <c r="AD6">
        <f t="shared" si="1"/>
        <v>120.70498517811832</v>
      </c>
      <c r="AE6">
        <f>'IDT-1'!E6</f>
        <v>0</v>
      </c>
      <c r="AF6" s="26"/>
      <c r="AG6">
        <f t="shared" si="2"/>
        <v>120.70498517811832</v>
      </c>
      <c r="AI6" s="75">
        <f>PXIL!K6</f>
        <v>0</v>
      </c>
      <c r="AJ6" s="75">
        <f>PXIL!Q6</f>
        <v>0</v>
      </c>
      <c r="AK6" s="75">
        <f>RTM_IEX!K6</f>
        <v>18.05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27.403011319925263</v>
      </c>
      <c r="I7">
        <f>Bawana_NG!S7</f>
        <v>31.04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-3.216879999999999E-2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9.67</v>
      </c>
      <c r="AB7" s="117">
        <f>-STOA!Q7</f>
        <v>0</v>
      </c>
      <c r="AC7">
        <f t="shared" si="0"/>
        <v>0.93664471993789322</v>
      </c>
      <c r="AD7">
        <f t="shared" si="1"/>
        <v>105.4356320742959</v>
      </c>
      <c r="AE7">
        <f>'IDT-1'!E7</f>
        <v>0</v>
      </c>
      <c r="AF7" s="26"/>
      <c r="AG7">
        <f t="shared" si="2"/>
        <v>105.4356320742959</v>
      </c>
      <c r="AI7" s="75">
        <f>PXIL!K7</f>
        <v>0</v>
      </c>
      <c r="AJ7" s="75">
        <f>PXIL!Q7</f>
        <v>0</v>
      </c>
      <c r="AK7" s="75">
        <f>RTM_IEX!K7</f>
        <v>3.39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2.1105627945661216</v>
      </c>
      <c r="F8">
        <f>GT_Spot!S8</f>
        <v>0</v>
      </c>
      <c r="G8">
        <f>PPCL_NG!S8</f>
        <v>18.79</v>
      </c>
      <c r="H8">
        <f>PPCL_Spot!S8</f>
        <v>28.15</v>
      </c>
      <c r="I8">
        <f>Bawana_NG!S8</f>
        <v>31.04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-3.216879999999999E-2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9.67</v>
      </c>
      <c r="AB8" s="117">
        <f>-STOA!Q8</f>
        <v>0</v>
      </c>
      <c r="AC8">
        <f t="shared" si="0"/>
        <v>1.062890551300818</v>
      </c>
      <c r="AD8">
        <f t="shared" si="1"/>
        <v>119.6555034432653</v>
      </c>
      <c r="AE8">
        <f>'IDT-1'!E8</f>
        <v>0</v>
      </c>
      <c r="AF8" s="26"/>
      <c r="AG8">
        <f t="shared" si="2"/>
        <v>119.6555034432653</v>
      </c>
      <c r="AI8" s="75">
        <f>PXIL!K8</f>
        <v>0</v>
      </c>
      <c r="AJ8" s="75">
        <f>PXIL!Q8</f>
        <v>0</v>
      </c>
      <c r="AK8" s="75">
        <f>RTM_IEX!K8</f>
        <v>16.989999999999998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2.1105627945661216</v>
      </c>
      <c r="F9">
        <f>GT_Spot!S9</f>
        <v>0</v>
      </c>
      <c r="G9">
        <f>PPCL_NG!S9</f>
        <v>18.79</v>
      </c>
      <c r="H9">
        <f>PPCL_Spot!S9</f>
        <v>28.15</v>
      </c>
      <c r="I9">
        <f>Bawana_NG!S9</f>
        <v>31.04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-3.1354399999999998E-2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9.67</v>
      </c>
      <c r="AB9" s="117">
        <f>-STOA!Q9</f>
        <v>0</v>
      </c>
      <c r="AC9">
        <f t="shared" si="0"/>
        <v>1.1813313209537639</v>
      </c>
      <c r="AD9">
        <f t="shared" si="1"/>
        <v>132.99787707361236</v>
      </c>
      <c r="AE9">
        <f>'IDT-1'!E9</f>
        <v>0</v>
      </c>
      <c r="AF9" s="26"/>
      <c r="AG9">
        <f t="shared" si="2"/>
        <v>132.99787707361236</v>
      </c>
      <c r="AI9" s="75">
        <f>PXIL!K9</f>
        <v>0</v>
      </c>
      <c r="AJ9" s="75">
        <f>PXIL!Q9</f>
        <v>0</v>
      </c>
      <c r="AK9" s="75">
        <f>RTM_IEX!K9</f>
        <v>30.45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2.1105627945661216</v>
      </c>
      <c r="F10">
        <f>GT_Spot!S10</f>
        <v>0</v>
      </c>
      <c r="G10">
        <f>PPCL_NG!S10</f>
        <v>18.79</v>
      </c>
      <c r="H10">
        <f>PPCL_Spot!S10</f>
        <v>28.15</v>
      </c>
      <c r="I10">
        <f>Bawana_NG!S10</f>
        <v>31.04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-3.3186799999999995E-2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9.67</v>
      </c>
      <c r="AB10" s="117">
        <f>-STOA!Q10</f>
        <v>0</v>
      </c>
      <c r="AC10">
        <f t="shared" si="0"/>
        <v>1.1645395892346355</v>
      </c>
      <c r="AD10">
        <f t="shared" si="1"/>
        <v>131.10283640533149</v>
      </c>
      <c r="AE10">
        <f>'IDT-1'!E10</f>
        <v>0</v>
      </c>
      <c r="AF10" s="26"/>
      <c r="AG10">
        <f t="shared" si="2"/>
        <v>131.10283640533149</v>
      </c>
      <c r="AI10" s="75">
        <f>PXIL!K10</f>
        <v>0</v>
      </c>
      <c r="AJ10" s="75">
        <f>PXIL!Q10</f>
        <v>0</v>
      </c>
      <c r="AK10" s="75">
        <f>RTM_IEX!K10</f>
        <v>28.54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2.1105627945661216</v>
      </c>
      <c r="F11">
        <f>GT_Spot!S11</f>
        <v>0</v>
      </c>
      <c r="G11">
        <f>PPCL_NG!S11</f>
        <v>18.79</v>
      </c>
      <c r="H11">
        <f>PPCL_Spot!S11</f>
        <v>28.15</v>
      </c>
      <c r="I11">
        <f>Bawana_NG!S11</f>
        <v>31.04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-4.499559999999999E-2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9.67</v>
      </c>
      <c r="AB11" s="117">
        <f>-STOA!Q11</f>
        <v>0</v>
      </c>
      <c r="AC11">
        <f t="shared" si="0"/>
        <v>0.97623642926691967</v>
      </c>
      <c r="AD11">
        <f t="shared" si="1"/>
        <v>109.86933076529921</v>
      </c>
      <c r="AE11">
        <f>'IDT-1'!E11</f>
        <v>0</v>
      </c>
      <c r="AF11" s="26"/>
      <c r="AG11">
        <f t="shared" si="2"/>
        <v>109.86933076529921</v>
      </c>
      <c r="AI11" s="75">
        <f>PXIL!K11</f>
        <v>0</v>
      </c>
      <c r="AJ11" s="75">
        <f>PXIL!Q11</f>
        <v>0</v>
      </c>
      <c r="AK11" s="75">
        <f>RTM_IEX!K11</f>
        <v>7.13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2.1105627945661216</v>
      </c>
      <c r="F12">
        <f>GT_Spot!S12</f>
        <v>0</v>
      </c>
      <c r="G12">
        <f>PPCL_NG!S12</f>
        <v>18.79</v>
      </c>
      <c r="H12">
        <f>PPCL_Spot!S12</f>
        <v>28.15</v>
      </c>
      <c r="I12">
        <f>Bawana_NG!S12</f>
        <v>31.04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-5.2732399999999999E-2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9.67</v>
      </c>
      <c r="AB12" s="117">
        <f>-STOA!Q12</f>
        <v>0</v>
      </c>
      <c r="AC12">
        <f t="shared" si="0"/>
        <v>1.1954251175639334</v>
      </c>
      <c r="AD12">
        <f t="shared" si="1"/>
        <v>134.54240527700219</v>
      </c>
      <c r="AE12">
        <f>'IDT-1'!E12</f>
        <v>0</v>
      </c>
      <c r="AF12" s="26"/>
      <c r="AG12">
        <f t="shared" si="2"/>
        <v>134.54240527700219</v>
      </c>
      <c r="AI12" s="75">
        <f>PXIL!K12</f>
        <v>0</v>
      </c>
      <c r="AJ12" s="75">
        <f>PXIL!Q12</f>
        <v>0</v>
      </c>
      <c r="AK12" s="75">
        <f>RTM_IEX!K12</f>
        <v>32.03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2.1105627945661216</v>
      </c>
      <c r="F13">
        <f>GT_Spot!S13</f>
        <v>0</v>
      </c>
      <c r="G13">
        <f>PPCL_NG!S13</f>
        <v>18.79</v>
      </c>
      <c r="H13">
        <f>PPCL_Spot!S13</f>
        <v>28.783940223110928</v>
      </c>
      <c r="I13">
        <f>Bawana_NG!S13</f>
        <v>31.04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-5.2732399999999999E-2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9.67</v>
      </c>
      <c r="AB13" s="117">
        <f>-STOA!Q13</f>
        <v>0</v>
      </c>
      <c r="AC13">
        <f t="shared" si="0"/>
        <v>1.3019397915273094</v>
      </c>
      <c r="AD13">
        <f t="shared" si="1"/>
        <v>146.53983082614977</v>
      </c>
      <c r="AE13">
        <f>'IDT-1'!E13</f>
        <v>0</v>
      </c>
      <c r="AF13" s="26"/>
      <c r="AG13">
        <f t="shared" si="2"/>
        <v>146.53983082614977</v>
      </c>
      <c r="AI13" s="75">
        <f>PXIL!K13</f>
        <v>0</v>
      </c>
      <c r="AJ13" s="75">
        <f>PXIL!Q13</f>
        <v>0</v>
      </c>
      <c r="AK13" s="75">
        <f>RTM_IEX!K13</f>
        <v>43.5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2.1105627945661216</v>
      </c>
      <c r="F14">
        <f>GT_Spot!S14</f>
        <v>0</v>
      </c>
      <c r="G14">
        <f>PPCL_NG!S14</f>
        <v>18.79</v>
      </c>
      <c r="H14">
        <f>PPCL_Spot!S14</f>
        <v>27.78</v>
      </c>
      <c r="I14">
        <f>Bawana_NG!S14</f>
        <v>31.04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-5.1714399999999987E-2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9.67</v>
      </c>
      <c r="AB14" s="117">
        <f>-STOA!Q14</f>
        <v>0</v>
      </c>
      <c r="AC14">
        <f t="shared" si="0"/>
        <v>1.2930960796301156</v>
      </c>
      <c r="AD14">
        <f t="shared" si="1"/>
        <v>145.54575231493601</v>
      </c>
      <c r="AE14">
        <f>'IDT-1'!E14</f>
        <v>0</v>
      </c>
      <c r="AF14" s="26"/>
      <c r="AG14">
        <f t="shared" si="2"/>
        <v>145.54575231493601</v>
      </c>
      <c r="AI14" s="75">
        <f>PXIL!K14</f>
        <v>0</v>
      </c>
      <c r="AJ14" s="75">
        <f>PXIL!Q14</f>
        <v>0</v>
      </c>
      <c r="AK14" s="75">
        <f>RTM_IEX!K14</f>
        <v>43.5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29.086970107280489</v>
      </c>
      <c r="I15">
        <f>Bawana_NG!S15</f>
        <v>31.04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-5.3750399999999997E-2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9.67</v>
      </c>
      <c r="AB15" s="117">
        <f>-STOA!Q15</f>
        <v>0</v>
      </c>
      <c r="AC15">
        <f t="shared" si="0"/>
        <v>1.0069114924418192</v>
      </c>
      <c r="AD15">
        <f t="shared" si="1"/>
        <v>113.30687100940479</v>
      </c>
      <c r="AE15">
        <f>'IDT-1'!E15</f>
        <v>0</v>
      </c>
      <c r="AF15" s="26"/>
      <c r="AG15">
        <f t="shared" si="2"/>
        <v>113.30687100940479</v>
      </c>
      <c r="AI15" s="75">
        <f>PXIL!K15</f>
        <v>0</v>
      </c>
      <c r="AJ15" s="75">
        <f>PXIL!Q15</f>
        <v>0</v>
      </c>
      <c r="AK15" s="75">
        <f>RTM_IEX!K15</f>
        <v>9.67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29.086970107280489</v>
      </c>
      <c r="I16">
        <f>Bawana_NG!S16</f>
        <v>31.04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-5.4768399999999995E-2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9.67</v>
      </c>
      <c r="AB16" s="117">
        <f>-STOA!Q16</f>
        <v>0</v>
      </c>
      <c r="AC16">
        <f t="shared" si="0"/>
        <v>1.1770245303756368</v>
      </c>
      <c r="AD16">
        <f t="shared" si="1"/>
        <v>132.46573997147098</v>
      </c>
      <c r="AE16">
        <f>'IDT-1'!E16</f>
        <v>0</v>
      </c>
      <c r="AF16" s="26"/>
      <c r="AG16">
        <f t="shared" si="2"/>
        <v>132.46573997147098</v>
      </c>
      <c r="AI16" s="75">
        <f>PXIL!K16</f>
        <v>0</v>
      </c>
      <c r="AJ16" s="75">
        <f>PXIL!Q16</f>
        <v>0</v>
      </c>
      <c r="AK16" s="75">
        <f>RTM_IEX!K16</f>
        <v>29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29.086970107280489</v>
      </c>
      <c r="I17">
        <f>Bawana_NG!S17</f>
        <v>31.04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-5.9654799999999987E-2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9.67</v>
      </c>
      <c r="AB17" s="117">
        <f>-STOA!Q17</f>
        <v>0</v>
      </c>
      <c r="AC17">
        <f t="shared" si="0"/>
        <v>1.1770679124579613</v>
      </c>
      <c r="AD17">
        <f t="shared" si="1"/>
        <v>132.46081018938861</v>
      </c>
      <c r="AE17">
        <f>'IDT-1'!E17</f>
        <v>0</v>
      </c>
      <c r="AF17" s="26"/>
      <c r="AG17">
        <f t="shared" si="2"/>
        <v>132.46081018938861</v>
      </c>
      <c r="AI17" s="75">
        <f>PXIL!K17</f>
        <v>0</v>
      </c>
      <c r="AJ17" s="75">
        <f>PXIL!Q17</f>
        <v>0</v>
      </c>
      <c r="AK17" s="75">
        <f>RTM_IEX!K17</f>
        <v>29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29.086970107280489</v>
      </c>
      <c r="I18">
        <f>Bawana_NG!S18</f>
        <v>31.04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-5.3750399999999997E-2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9.67</v>
      </c>
      <c r="AB18" s="117">
        <f>-STOA!Q18</f>
        <v>0</v>
      </c>
      <c r="AC18">
        <f t="shared" si="0"/>
        <v>1.1770154924418192</v>
      </c>
      <c r="AD18">
        <f t="shared" si="1"/>
        <v>132.46676700940478</v>
      </c>
      <c r="AE18">
        <f>'IDT-1'!E18</f>
        <v>0</v>
      </c>
      <c r="AF18" s="26"/>
      <c r="AG18">
        <f t="shared" si="2"/>
        <v>132.46676700940478</v>
      </c>
      <c r="AI18" s="75">
        <f>PXIL!K18</f>
        <v>0</v>
      </c>
      <c r="AJ18" s="75">
        <f>PXIL!Q18</f>
        <v>0</v>
      </c>
      <c r="AK18" s="75">
        <f>RTM_IEX!K18</f>
        <v>29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29.086970107280489</v>
      </c>
      <c r="I19">
        <f>Bawana_NG!S19</f>
        <v>31.04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-5.7618799999999991E-2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1.0069458365903261</v>
      </c>
      <c r="AD19">
        <f t="shared" si="1"/>
        <v>113.30296826525627</v>
      </c>
      <c r="AE19">
        <f>'IDT-1'!E19</f>
        <v>0</v>
      </c>
      <c r="AF19" s="26"/>
      <c r="AG19">
        <f t="shared" si="2"/>
        <v>113.30296826525627</v>
      </c>
      <c r="AI19" s="75">
        <f>PXIL!K19</f>
        <v>0</v>
      </c>
      <c r="AJ19" s="75">
        <f>PXIL!Q19</f>
        <v>0</v>
      </c>
      <c r="AK19" s="75">
        <f>RTM_IEX!K19</f>
        <v>9.67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29.086970107280489</v>
      </c>
      <c r="I20">
        <f>Bawana_NG!S20</f>
        <v>31.04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-5.9654799999999987E-2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1.1770679124579613</v>
      </c>
      <c r="AD20">
        <f t="shared" si="1"/>
        <v>132.46081018938861</v>
      </c>
      <c r="AE20">
        <f>'IDT-1'!E20</f>
        <v>0</v>
      </c>
      <c r="AF20" s="26"/>
      <c r="AG20">
        <f t="shared" si="2"/>
        <v>132.46081018938861</v>
      </c>
      <c r="AI20" s="75">
        <f>PXIL!K20</f>
        <v>0</v>
      </c>
      <c r="AJ20" s="75">
        <f>PXIL!Q20</f>
        <v>0</v>
      </c>
      <c r="AK20" s="75">
        <f>RTM_IEX!K20</f>
        <v>29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2.1105627945661216</v>
      </c>
      <c r="F21">
        <f>GT_Spot!S21</f>
        <v>0</v>
      </c>
      <c r="G21">
        <f>PPCL_NG!S21</f>
        <v>18.79</v>
      </c>
      <c r="H21">
        <f>PPCL_Spot!S21</f>
        <v>29.086970107280489</v>
      </c>
      <c r="I21">
        <f>Bawana_NG!S21</f>
        <v>31.04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-5.3750399999999997E-2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1.1770154924418192</v>
      </c>
      <c r="AD21">
        <f t="shared" si="1"/>
        <v>132.46676700940478</v>
      </c>
      <c r="AE21">
        <f>'IDT-1'!E21</f>
        <v>0</v>
      </c>
      <c r="AF21" s="26"/>
      <c r="AG21">
        <f t="shared" si="2"/>
        <v>132.46676700940478</v>
      </c>
      <c r="AI21" s="75">
        <f>PXIL!K21</f>
        <v>0</v>
      </c>
      <c r="AJ21" s="75">
        <f>PXIL!Q21</f>
        <v>0</v>
      </c>
      <c r="AK21" s="75">
        <f>RTM_IEX!K21</f>
        <v>29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2.1105627945661216</v>
      </c>
      <c r="F22">
        <f>GT_Spot!S22</f>
        <v>0</v>
      </c>
      <c r="G22">
        <f>PPCL_NG!S22</f>
        <v>18.79</v>
      </c>
      <c r="H22">
        <f>PPCL_Spot!S22</f>
        <v>29.086970107280489</v>
      </c>
      <c r="I22">
        <f>Bawana_NG!S22</f>
        <v>31.04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-5.0899999999999994E-2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1.1769901862271299</v>
      </c>
      <c r="AD22">
        <f t="shared" si="1"/>
        <v>132.46964271561947</v>
      </c>
      <c r="AE22">
        <f>'IDT-1'!E22</f>
        <v>0</v>
      </c>
      <c r="AF22" s="26"/>
      <c r="AG22">
        <f t="shared" si="2"/>
        <v>132.46964271561947</v>
      </c>
      <c r="AI22" s="75">
        <f>PXIL!K22</f>
        <v>0</v>
      </c>
      <c r="AJ22" s="75">
        <f>PXIL!Q22</f>
        <v>0</v>
      </c>
      <c r="AK22" s="75">
        <f>RTM_IEX!K22</f>
        <v>29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2.1105627945661216</v>
      </c>
      <c r="F23">
        <f>GT_Spot!S23</f>
        <v>0</v>
      </c>
      <c r="G23">
        <f>PPCL_NG!S23</f>
        <v>18.79</v>
      </c>
      <c r="H23">
        <f>PPCL_Spot!S23</f>
        <v>29.086970107280489</v>
      </c>
      <c r="I23">
        <f>Bawana_NG!S23</f>
        <v>31.04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-4.7845999999999986E-2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0.92176307242567712</v>
      </c>
      <c r="AD23">
        <f t="shared" si="1"/>
        <v>103.72792382942092</v>
      </c>
      <c r="AE23">
        <f>'IDT-1'!E23</f>
        <v>0</v>
      </c>
      <c r="AF23" s="26"/>
      <c r="AG23">
        <f t="shared" si="2"/>
        <v>103.72792382942092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2.1105627945661216</v>
      </c>
      <c r="F24">
        <f>GT_Spot!S24</f>
        <v>0</v>
      </c>
      <c r="G24">
        <f>PPCL_NG!S24</f>
        <v>18.79</v>
      </c>
      <c r="H24">
        <f>PPCL_Spot!S24</f>
        <v>29.086970107280489</v>
      </c>
      <c r="I24">
        <f>Bawana_NG!S24</f>
        <v>31.04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-4.6013599999999988E-2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9.67</v>
      </c>
      <c r="AB24" s="117">
        <f>-STOA!Q24</f>
        <v>0</v>
      </c>
      <c r="AC24">
        <f t="shared" si="0"/>
        <v>0.92174680414480548</v>
      </c>
      <c r="AD24">
        <f t="shared" si="1"/>
        <v>103.7297724977018</v>
      </c>
      <c r="AE24">
        <f>'IDT-1'!E24</f>
        <v>0</v>
      </c>
      <c r="AF24" s="26"/>
      <c r="AG24">
        <f t="shared" si="2"/>
        <v>103.7297724977018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2.1105627945661216</v>
      </c>
      <c r="F25">
        <f>GT_Spot!S25</f>
        <v>0</v>
      </c>
      <c r="G25">
        <f>PPCL_NG!S25</f>
        <v>18.79</v>
      </c>
      <c r="H25">
        <f>PPCL_Spot!S25</f>
        <v>29.086970107280489</v>
      </c>
      <c r="I25">
        <f>Bawana_NG!S25</f>
        <v>31.04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-4.3977599999999992E-2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9.67</v>
      </c>
      <c r="AB25" s="117">
        <f>-STOA!Q25</f>
        <v>0</v>
      </c>
      <c r="AC25">
        <f t="shared" si="0"/>
        <v>0.92172872827717034</v>
      </c>
      <c r="AD25">
        <f t="shared" si="1"/>
        <v>103.73182657356942</v>
      </c>
      <c r="AE25">
        <f>'IDT-1'!E25</f>
        <v>0</v>
      </c>
      <c r="AF25" s="26"/>
      <c r="AG25">
        <f t="shared" si="2"/>
        <v>103.73182657356942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2.1105627945661216</v>
      </c>
      <c r="F26">
        <f>GT_Spot!S26</f>
        <v>0</v>
      </c>
      <c r="G26">
        <f>PPCL_NG!S26</f>
        <v>18.79</v>
      </c>
      <c r="H26">
        <f>PPCL_Spot!S26</f>
        <v>29.086970107280489</v>
      </c>
      <c r="I26">
        <f>Bawana_NG!S26</f>
        <v>31.04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-4.499559999999999E-2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9.67</v>
      </c>
      <c r="AB26" s="117">
        <f>-STOA!Q26</f>
        <v>0</v>
      </c>
      <c r="AC26">
        <f t="shared" si="0"/>
        <v>1.219441766210988</v>
      </c>
      <c r="AD26">
        <f t="shared" si="1"/>
        <v>137.26309553563561</v>
      </c>
      <c r="AE26">
        <f>'IDT-1'!E26</f>
        <v>0</v>
      </c>
      <c r="AF26" s="26"/>
      <c r="AG26">
        <f t="shared" si="2"/>
        <v>137.26309553563561</v>
      </c>
      <c r="AI26" s="75">
        <f>PXIL!K26</f>
        <v>0</v>
      </c>
      <c r="AJ26" s="75">
        <f>PXIL!Q26</f>
        <v>0</v>
      </c>
      <c r="AK26" s="75">
        <f>RTM_IEX!K26</f>
        <v>33.83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2.1105627945661216</v>
      </c>
      <c r="F27">
        <f>GT_Spot!S27</f>
        <v>0</v>
      </c>
      <c r="G27">
        <f>PPCL_NG!S27</f>
        <v>18.79</v>
      </c>
      <c r="H27">
        <f>PPCL_Spot!S27</f>
        <v>29.086970107280489</v>
      </c>
      <c r="I27">
        <f>Bawana_NG!S27</f>
        <v>31.04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-4.499559999999999E-2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19.329999999999998</v>
      </c>
      <c r="AB27" s="117">
        <f>-STOA!Q27</f>
        <v>0</v>
      </c>
      <c r="AC27">
        <f t="shared" si="0"/>
        <v>1.0917537662109877</v>
      </c>
      <c r="AD27">
        <f t="shared" si="1"/>
        <v>122.88078353563562</v>
      </c>
      <c r="AE27">
        <f>'IDT-1'!E27</f>
        <v>0</v>
      </c>
      <c r="AF27" s="26"/>
      <c r="AG27">
        <f t="shared" si="2"/>
        <v>122.88078353563562</v>
      </c>
      <c r="AI27" s="75">
        <f>PXIL!K27</f>
        <v>0</v>
      </c>
      <c r="AJ27" s="75">
        <f>PXIL!Q27</f>
        <v>0</v>
      </c>
      <c r="AK27" s="75">
        <f>RTM_IEX!K27</f>
        <v>9.66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2.1105627945661216</v>
      </c>
      <c r="F28">
        <f>GT_Spot!S28</f>
        <v>0</v>
      </c>
      <c r="G28">
        <f>PPCL_NG!S28</f>
        <v>18.79</v>
      </c>
      <c r="H28">
        <f>PPCL_Spot!S28</f>
        <v>29.086970107280489</v>
      </c>
      <c r="I28">
        <f>Bawana_NG!S28</f>
        <v>31.04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-4.6013599999999988E-2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19.329999999999998</v>
      </c>
      <c r="AB28" s="117">
        <f>-STOA!Q28</f>
        <v>0</v>
      </c>
      <c r="AC28">
        <f t="shared" si="0"/>
        <v>1.0067548041448053</v>
      </c>
      <c r="AD28">
        <f t="shared" si="1"/>
        <v>113.3047644977018</v>
      </c>
      <c r="AE28">
        <f>'IDT-1'!E28</f>
        <v>0</v>
      </c>
      <c r="AF28" s="26"/>
      <c r="AG28">
        <f t="shared" si="2"/>
        <v>113.3047644977018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2.1105627945661216</v>
      </c>
      <c r="F29">
        <f>GT_Spot!S29</f>
        <v>0</v>
      </c>
      <c r="G29">
        <f>PPCL_NG!S29</f>
        <v>18.79</v>
      </c>
      <c r="H29">
        <f>PPCL_Spot!S29</f>
        <v>29.086970107280489</v>
      </c>
      <c r="I29">
        <f>Bawana_NG!S29</f>
        <v>31.04</v>
      </c>
      <c r="J29">
        <f>Bawana_RLNG!S29</f>
        <v>0</v>
      </c>
      <c r="K29">
        <f>Bawana_Spot!S29</f>
        <v>4.9996576983637988</v>
      </c>
      <c r="L29">
        <f>TWOMCL!R29</f>
        <v>0</v>
      </c>
      <c r="M29">
        <f>EDWPCL!V29</f>
        <v>0</v>
      </c>
      <c r="N29">
        <f>'MSW BWN'!V29</f>
        <v>-4.8863999999999991E-2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19.329999999999998</v>
      </c>
      <c r="AB29" s="117">
        <f>-STOA!Q29</f>
        <v>0</v>
      </c>
      <c r="AC29">
        <f t="shared" si="0"/>
        <v>0.92757709810509614</v>
      </c>
      <c r="AD29">
        <f t="shared" si="1"/>
        <v>104.38074950210532</v>
      </c>
      <c r="AE29">
        <f>'IDT-1'!E29</f>
        <v>0</v>
      </c>
      <c r="AF29" s="26"/>
      <c r="AG29">
        <f t="shared" si="2"/>
        <v>104.38074950210532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29.086970107280489</v>
      </c>
      <c r="I30">
        <f>Bawana_NG!S30</f>
        <v>31.04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-4.8863999999999991E-2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19.329999999999998</v>
      </c>
      <c r="AB30" s="117">
        <f>-STOA!Q30</f>
        <v>0</v>
      </c>
      <c r="AC30">
        <f t="shared" si="0"/>
        <v>1.0918761103594947</v>
      </c>
      <c r="AD30">
        <f t="shared" si="1"/>
        <v>122.88679279148711</v>
      </c>
      <c r="AE30">
        <f>'IDT-1'!E30</f>
        <v>0</v>
      </c>
      <c r="AF30" s="26"/>
      <c r="AG30">
        <f t="shared" si="2"/>
        <v>122.88679279148711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28.783940223110928</v>
      </c>
      <c r="I31">
        <f>Bawana_NG!S31</f>
        <v>31.04</v>
      </c>
      <c r="J31">
        <f>Bawana_RLNG!S31</f>
        <v>0</v>
      </c>
      <c r="K31">
        <f>Bawana_Spot!S31</f>
        <v>5</v>
      </c>
      <c r="L31">
        <f>TWOMCL!R31</f>
        <v>0</v>
      </c>
      <c r="M31">
        <f>EDWPCL!V31</f>
        <v>0</v>
      </c>
      <c r="N31">
        <f>'MSW BWN'!V31</f>
        <v>-4.9881999999999996E-2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0.92492248531262022</v>
      </c>
      <c r="AD31">
        <f t="shared" si="1"/>
        <v>104.07969853236443</v>
      </c>
      <c r="AE31">
        <f>'IDT-1'!E31</f>
        <v>0</v>
      </c>
      <c r="AF31" s="26"/>
      <c r="AG31">
        <f t="shared" si="2"/>
        <v>154.07969853236443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2.1105627945661216</v>
      </c>
      <c r="F32">
        <f>GT_Spot!S32</f>
        <v>0</v>
      </c>
      <c r="G32">
        <f>PPCL_NG!S32</f>
        <v>18.79</v>
      </c>
      <c r="H32">
        <f>PPCL_Spot!S32</f>
        <v>28.783940223110928</v>
      </c>
      <c r="I32">
        <f>Bawana_NG!S32</f>
        <v>31.04</v>
      </c>
      <c r="J32">
        <f>Bawana_RLNG!S32</f>
        <v>0</v>
      </c>
      <c r="K32">
        <f>Bawana_Spot!S32</f>
        <v>5</v>
      </c>
      <c r="L32">
        <f>TWOMCL!R32</f>
        <v>0</v>
      </c>
      <c r="M32">
        <f>EDWPCL!V32</f>
        <v>0</v>
      </c>
      <c r="N32">
        <f>'MSW BWN'!V32</f>
        <v>-5.0899999999999994E-2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0.92493152324643779</v>
      </c>
      <c r="AD32">
        <f t="shared" si="1"/>
        <v>104.07867149443061</v>
      </c>
      <c r="AE32">
        <f>'IDT-1'!E32</f>
        <v>0</v>
      </c>
      <c r="AF32" s="26"/>
      <c r="AG32">
        <f t="shared" si="2"/>
        <v>154.07867149443061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2.1105627945661216</v>
      </c>
      <c r="F33">
        <f>GT_Spot!S33</f>
        <v>0</v>
      </c>
      <c r="G33">
        <f>PPCL_NG!S33</f>
        <v>18.79</v>
      </c>
      <c r="H33">
        <f>PPCL_Spot!S33</f>
        <v>28.783940223110928</v>
      </c>
      <c r="I33">
        <f>Bawana_NG!S33</f>
        <v>31.04</v>
      </c>
      <c r="J33">
        <f>Bawana_RLNG!S33</f>
        <v>0</v>
      </c>
      <c r="K33">
        <f>Bawana_Spot!S33</f>
        <v>5</v>
      </c>
      <c r="L33">
        <f>TWOMCL!R33</f>
        <v>0</v>
      </c>
      <c r="M33">
        <f>EDWPCL!V33</f>
        <v>0</v>
      </c>
      <c r="N33">
        <f>'MSW BWN'!V33</f>
        <v>-6.1487199999999992E-2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0.92502551775814079</v>
      </c>
      <c r="AD33">
        <f t="shared" si="1"/>
        <v>104.0679902999189</v>
      </c>
      <c r="AE33">
        <f>'IDT-1'!E33</f>
        <v>0</v>
      </c>
      <c r="AF33" s="26"/>
      <c r="AG33">
        <f t="shared" si="2"/>
        <v>154.0679902999189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28.783940223110928</v>
      </c>
      <c r="I34">
        <f>Bawana_NG!S34</f>
        <v>31.04</v>
      </c>
      <c r="J34">
        <f>Bawana_RLNG!S34</f>
        <v>0</v>
      </c>
      <c r="K34">
        <f>Bawana_Spot!S34</f>
        <v>5</v>
      </c>
      <c r="L34">
        <f>TWOMCL!R34</f>
        <v>0</v>
      </c>
      <c r="M34">
        <f>EDWPCL!V34</f>
        <v>0</v>
      </c>
      <c r="N34">
        <f>'MSW BWN'!V34</f>
        <v>-7.3295999999999986E-2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0.92513035779042485</v>
      </c>
      <c r="AD34">
        <f t="shared" si="1"/>
        <v>104.05607665988663</v>
      </c>
      <c r="AE34">
        <f>'IDT-1'!E34</f>
        <v>0</v>
      </c>
      <c r="AF34" s="26"/>
      <c r="AG34">
        <f t="shared" si="2"/>
        <v>154.05607665988663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27.78</v>
      </c>
      <c r="I35">
        <f>Bawana_NG!S35</f>
        <v>31.04</v>
      </c>
      <c r="J35">
        <f>Bawana_RLNG!S35</f>
        <v>0</v>
      </c>
      <c r="K35">
        <f>Bawana_Spot!S35</f>
        <v>5</v>
      </c>
      <c r="L35">
        <f>TWOMCL!R35</f>
        <v>0</v>
      </c>
      <c r="M35">
        <f>EDWPCL!V35</f>
        <v>0</v>
      </c>
      <c r="N35">
        <f>'MSW BWN'!V35</f>
        <v>-7.125999999999999E-2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0.9162776079594136</v>
      </c>
      <c r="AD35">
        <f t="shared" si="1"/>
        <v>103.06302518660671</v>
      </c>
      <c r="AE35">
        <f>'IDT-1'!E35</f>
        <v>0</v>
      </c>
      <c r="AF35" s="26"/>
      <c r="AG35">
        <f t="shared" si="2"/>
        <v>153.06302518660669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27.78</v>
      </c>
      <c r="I36">
        <f>Bawana_NG!S36</f>
        <v>31.04</v>
      </c>
      <c r="J36">
        <f>Bawana_RLNG!S36</f>
        <v>0</v>
      </c>
      <c r="K36">
        <f>Bawana_Spot!S36</f>
        <v>5</v>
      </c>
      <c r="L36">
        <f>TWOMCL!R36</f>
        <v>0</v>
      </c>
      <c r="M36">
        <f>EDWPCL!V36</f>
        <v>0</v>
      </c>
      <c r="N36">
        <f>'MSW BWN'!V36</f>
        <v>-6.8409599999999987E-2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0.91625230174472427</v>
      </c>
      <c r="AD36">
        <f t="shared" si="1"/>
        <v>103.0659008928214</v>
      </c>
      <c r="AE36">
        <f>'IDT-1'!E36</f>
        <v>0</v>
      </c>
      <c r="AF36" s="26"/>
      <c r="AG36">
        <f t="shared" si="2"/>
        <v>153.06590089282139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27.78</v>
      </c>
      <c r="I37">
        <f>Bawana_NG!S37</f>
        <v>31.04</v>
      </c>
      <c r="J37">
        <f>Bawana_RLNG!S37</f>
        <v>0</v>
      </c>
      <c r="K37">
        <f>Bawana_Spot!S37</f>
        <v>5</v>
      </c>
      <c r="L37">
        <f>TWOMCL!R37</f>
        <v>0</v>
      </c>
      <c r="M37">
        <f>EDWPCL!V37</f>
        <v>0</v>
      </c>
      <c r="N37">
        <f>'MSW BWN'!V37</f>
        <v>-6.7391599999999996E-2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0.91624326381090671</v>
      </c>
      <c r="AD37">
        <f t="shared" si="1"/>
        <v>103.06692793075521</v>
      </c>
      <c r="AE37">
        <f>'IDT-1'!E37</f>
        <v>0</v>
      </c>
      <c r="AF37" s="26"/>
      <c r="AG37">
        <f t="shared" si="2"/>
        <v>153.06692793075521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27.78</v>
      </c>
      <c r="I38">
        <f>Bawana_NG!S38</f>
        <v>31.04</v>
      </c>
      <c r="J38">
        <f>Bawana_RLNG!S38</f>
        <v>0</v>
      </c>
      <c r="K38">
        <f>Bawana_Spot!S38</f>
        <v>5</v>
      </c>
      <c r="L38">
        <f>TWOMCL!R38</f>
        <v>0</v>
      </c>
      <c r="M38">
        <f>EDWPCL!V38</f>
        <v>0</v>
      </c>
      <c r="N38">
        <f>'MSW BWN'!V38</f>
        <v>-7.0445599999999983E-2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19.329999999999998</v>
      </c>
      <c r="AB38" s="117">
        <f>-STOA!Q38</f>
        <v>0</v>
      </c>
      <c r="AC38">
        <f t="shared" si="0"/>
        <v>0.91627037761235952</v>
      </c>
      <c r="AD38">
        <f t="shared" si="1"/>
        <v>103.06384681695376</v>
      </c>
      <c r="AE38">
        <f>'IDT-1'!E38</f>
        <v>0</v>
      </c>
      <c r="AF38" s="26"/>
      <c r="AG38">
        <f t="shared" si="2"/>
        <v>153.06384681695374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2.1105627945661216</v>
      </c>
      <c r="F39">
        <f>GT_Spot!S39</f>
        <v>0</v>
      </c>
      <c r="G39">
        <f>PPCL_NG!S39</f>
        <v>18.79</v>
      </c>
      <c r="H39">
        <f>PPCL_Spot!S39</f>
        <v>27.78</v>
      </c>
      <c r="I39">
        <f>Bawana_NG!S39</f>
        <v>31.04</v>
      </c>
      <c r="J39">
        <f>Bawana_RLNG!S39</f>
        <v>0</v>
      </c>
      <c r="K39">
        <f>Bawana_Spot!S39</f>
        <v>5</v>
      </c>
      <c r="L39">
        <f>TWOMCL!R39</f>
        <v>0</v>
      </c>
      <c r="M39">
        <f>EDWPCL!V39</f>
        <v>0</v>
      </c>
      <c r="N39">
        <f>'MSW BWN'!V39</f>
        <v>-6.8409599999999987E-2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19.329999999999998</v>
      </c>
      <c r="AB39" s="117">
        <f>-STOA!Q39</f>
        <v>0</v>
      </c>
      <c r="AC39">
        <f t="shared" si="0"/>
        <v>0.91625230174472427</v>
      </c>
      <c r="AD39">
        <f t="shared" si="1"/>
        <v>103.0659008928214</v>
      </c>
      <c r="AE39">
        <f>'IDT-1'!E39</f>
        <v>0</v>
      </c>
      <c r="AF39" s="26"/>
      <c r="AG39">
        <f t="shared" si="2"/>
        <v>153.06590089282139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2.1105627945661216</v>
      </c>
      <c r="F40">
        <f>GT_Spot!S40</f>
        <v>0</v>
      </c>
      <c r="G40">
        <f>PPCL_NG!S40</f>
        <v>18.79</v>
      </c>
      <c r="H40">
        <f>PPCL_Spot!S40</f>
        <v>27.78</v>
      </c>
      <c r="I40">
        <f>Bawana_NG!S40</f>
        <v>31.04</v>
      </c>
      <c r="J40">
        <f>Bawana_RLNG!S40</f>
        <v>0</v>
      </c>
      <c r="K40">
        <f>Bawana_Spot!S40</f>
        <v>5</v>
      </c>
      <c r="L40">
        <f>TWOMCL!R40</f>
        <v>0</v>
      </c>
      <c r="M40">
        <f>EDWPCL!V40</f>
        <v>0</v>
      </c>
      <c r="N40">
        <f>'MSW BWN'!V40</f>
        <v>-8.3068799999999984E-2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19.329999999999998</v>
      </c>
      <c r="AB40" s="117">
        <f>-STOA!Q40</f>
        <v>0</v>
      </c>
      <c r="AC40">
        <f t="shared" si="0"/>
        <v>0.91638244799169766</v>
      </c>
      <c r="AD40">
        <f t="shared" si="1"/>
        <v>103.05111154657442</v>
      </c>
      <c r="AE40">
        <f>'IDT-1'!E40</f>
        <v>0</v>
      </c>
      <c r="AF40" s="26"/>
      <c r="AG40">
        <f t="shared" si="2"/>
        <v>153.05111154657442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2.1105627945661216</v>
      </c>
      <c r="F41">
        <f>GT_Spot!S41</f>
        <v>0</v>
      </c>
      <c r="G41">
        <f>PPCL_NG!S41</f>
        <v>18.79</v>
      </c>
      <c r="H41">
        <f>PPCL_Spot!S41</f>
        <v>27.78</v>
      </c>
      <c r="I41">
        <f>Bawana_NG!S41</f>
        <v>31.04</v>
      </c>
      <c r="J41">
        <f>Bawana_RLNG!S41</f>
        <v>0</v>
      </c>
      <c r="K41">
        <f>Bawana_Spot!S41</f>
        <v>5</v>
      </c>
      <c r="L41">
        <f>TWOMCL!R41</f>
        <v>0</v>
      </c>
      <c r="M41">
        <f>EDWPCL!V41</f>
        <v>0</v>
      </c>
      <c r="N41">
        <f>'MSW BWN'!V41</f>
        <v>-9.7727999999999982E-2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19.329999999999998</v>
      </c>
      <c r="AB41" s="117">
        <f>-STOA!Q41</f>
        <v>0</v>
      </c>
      <c r="AC41">
        <f t="shared" si="0"/>
        <v>0.91651259423867104</v>
      </c>
      <c r="AD41">
        <f t="shared" si="1"/>
        <v>103.03632220032745</v>
      </c>
      <c r="AE41">
        <f>'IDT-1'!E41</f>
        <v>0</v>
      </c>
      <c r="AF41" s="26"/>
      <c r="AG41">
        <f t="shared" si="2"/>
        <v>153.03632220032745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2.1105627945661216</v>
      </c>
      <c r="F42">
        <f>GT_Spot!S42</f>
        <v>0</v>
      </c>
      <c r="G42">
        <f>PPCL_NG!S42</f>
        <v>18.79</v>
      </c>
      <c r="H42">
        <f>PPCL_Spot!S42</f>
        <v>27.78</v>
      </c>
      <c r="I42">
        <f>Bawana_NG!S42</f>
        <v>31.027199999999997</v>
      </c>
      <c r="J42">
        <f>Bawana_RLNG!S42</f>
        <v>0</v>
      </c>
      <c r="K42">
        <f>Bawana_Spot!S42</f>
        <v>5</v>
      </c>
      <c r="L42">
        <f>TWOMCL!R42</f>
        <v>0</v>
      </c>
      <c r="M42">
        <f>EDWPCL!V42</f>
        <v>0</v>
      </c>
      <c r="N42">
        <f>'MSW BWN'!V42</f>
        <v>-9.9763999999999992E-2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19.329999999999998</v>
      </c>
      <c r="AB42" s="117">
        <f>-STOA!Q42</f>
        <v>0</v>
      </c>
      <c r="AC42">
        <f t="shared" si="0"/>
        <v>0.91641803010630618</v>
      </c>
      <c r="AD42">
        <f t="shared" si="1"/>
        <v>103.02158076445983</v>
      </c>
      <c r="AE42">
        <f>'IDT-1'!E42</f>
        <v>0</v>
      </c>
      <c r="AF42" s="26"/>
      <c r="AG42">
        <f t="shared" si="2"/>
        <v>153.02158076445983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2.1105627945661216</v>
      </c>
      <c r="F43">
        <f>GT_Spot!S43</f>
        <v>0</v>
      </c>
      <c r="G43">
        <f>PPCL_NG!S43</f>
        <v>18.79</v>
      </c>
      <c r="H43">
        <f>PPCL_Spot!S43</f>
        <v>27.01</v>
      </c>
      <c r="I43">
        <f>Bawana_NG!S43</f>
        <v>30.999999999999996</v>
      </c>
      <c r="J43">
        <f>Bawana_RLNG!S43</f>
        <v>0</v>
      </c>
      <c r="K43">
        <f>Bawana_Spot!S43</f>
        <v>2.57</v>
      </c>
      <c r="L43">
        <f>TWOMCL!R43</f>
        <v>0</v>
      </c>
      <c r="M43">
        <f>EDWPCL!V43</f>
        <v>0</v>
      </c>
      <c r="N43">
        <f>'MSW BWN'!V43</f>
        <v>-0.1054648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0.89660528253568461</v>
      </c>
      <c r="AD43">
        <f t="shared" si="1"/>
        <v>100.77849271203043</v>
      </c>
      <c r="AE43">
        <f>'IDT-1'!E43</f>
        <v>0</v>
      </c>
      <c r="AF43" s="26"/>
      <c r="AG43">
        <f t="shared" si="2"/>
        <v>150.77849271203041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2.1117370892018781</v>
      </c>
      <c r="F44">
        <f>GT_Spot!S44</f>
        <v>0</v>
      </c>
      <c r="G44">
        <f>PPCL_NG!S44</f>
        <v>18.79</v>
      </c>
      <c r="H44">
        <f>PPCL_Spot!S44</f>
        <v>27.01</v>
      </c>
      <c r="I44">
        <f>Bawana_NG!S44</f>
        <v>30.999999999999996</v>
      </c>
      <c r="J44">
        <f>Bawana_RLNG!S44</f>
        <v>0</v>
      </c>
      <c r="K44">
        <f>Bawana_Spot!S44</f>
        <v>2.57</v>
      </c>
      <c r="L44">
        <f>TWOMCL!R44</f>
        <v>0</v>
      </c>
      <c r="M44">
        <f>EDWPCL!V44</f>
        <v>0</v>
      </c>
      <c r="N44">
        <f>'MSW BWN'!V44</f>
        <v>-0.11829159999999997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0.89672949429458104</v>
      </c>
      <c r="AD44">
        <f t="shared" si="1"/>
        <v>100.76671599490729</v>
      </c>
      <c r="AE44">
        <f>'IDT-1'!E44</f>
        <v>0</v>
      </c>
      <c r="AF44" s="26"/>
      <c r="AG44">
        <f t="shared" si="2"/>
        <v>150.76671599490729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2.1117370892018781</v>
      </c>
      <c r="F45">
        <f>GT_Spot!S45</f>
        <v>0</v>
      </c>
      <c r="G45">
        <f>PPCL_NG!S45</f>
        <v>18.79</v>
      </c>
      <c r="H45">
        <f>PPCL_Spot!S45</f>
        <v>27.01</v>
      </c>
      <c r="I45">
        <f>Bawana_NG!S45</f>
        <v>31.04</v>
      </c>
      <c r="J45">
        <f>Bawana_RLNG!S45</f>
        <v>0</v>
      </c>
      <c r="K45">
        <f>Bawana_Spot!S45</f>
        <v>2.57</v>
      </c>
      <c r="L45">
        <f>TWOMCL!R45</f>
        <v>0</v>
      </c>
      <c r="M45">
        <f>EDWPCL!V45</f>
        <v>0</v>
      </c>
      <c r="N45">
        <f>'MSW BWN'!V45</f>
        <v>-0.12501039999999997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0.89714114465777717</v>
      </c>
      <c r="AD45">
        <f t="shared" si="1"/>
        <v>100.7995855445441</v>
      </c>
      <c r="AE45">
        <f>'IDT-1'!E45</f>
        <v>0</v>
      </c>
      <c r="AF45" s="26"/>
      <c r="AG45">
        <f t="shared" si="2"/>
        <v>150.7995855445441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2.1117370892018781</v>
      </c>
      <c r="F46">
        <f>GT_Spot!S46</f>
        <v>0</v>
      </c>
      <c r="G46">
        <f>PPCL_NG!S46</f>
        <v>18.79</v>
      </c>
      <c r="H46">
        <f>PPCL_Spot!S46</f>
        <v>27.01</v>
      </c>
      <c r="I46">
        <f>Bawana_NG!S46</f>
        <v>31.04</v>
      </c>
      <c r="J46">
        <f>Bawana_RLNG!S46</f>
        <v>0</v>
      </c>
      <c r="K46">
        <f>Bawana_Spot!S46</f>
        <v>2.57</v>
      </c>
      <c r="L46">
        <f>TWOMCL!R46</f>
        <v>0</v>
      </c>
      <c r="M46">
        <f>EDWPCL!V46</f>
        <v>0</v>
      </c>
      <c r="N46">
        <f>'MSW BWN'!V46</f>
        <v>-0.12602839999999996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0.89715018259159474</v>
      </c>
      <c r="AD46">
        <f t="shared" si="1"/>
        <v>100.79855850661029</v>
      </c>
      <c r="AE46">
        <f>'IDT-1'!E46</f>
        <v>0</v>
      </c>
      <c r="AF46" s="26"/>
      <c r="AG46">
        <f t="shared" si="2"/>
        <v>150.79855850661028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2.0505135951661631</v>
      </c>
      <c r="F47">
        <f>GT_Spot!S47</f>
        <v>0</v>
      </c>
      <c r="G47">
        <f>PPCL_NG!S47</f>
        <v>18.79</v>
      </c>
      <c r="H47">
        <f>PPCL_Spot!S47</f>
        <v>27.01</v>
      </c>
      <c r="I47">
        <f>Bawana_NG!S47</f>
        <v>31.04</v>
      </c>
      <c r="J47">
        <f>Bawana_RLNG!S47</f>
        <v>0</v>
      </c>
      <c r="K47">
        <f>Bawana_Spot!S47</f>
        <v>2.57</v>
      </c>
      <c r="L47">
        <f>TWOMCL!R47</f>
        <v>0</v>
      </c>
      <c r="M47">
        <f>EDWPCL!V47</f>
        <v>0</v>
      </c>
      <c r="N47">
        <f>'MSW BWN'!V47</f>
        <v>-0.12317799999999998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0.89658610962939123</v>
      </c>
      <c r="AD47">
        <f t="shared" si="1"/>
        <v>100.74074948553677</v>
      </c>
      <c r="AE47">
        <f>'IDT-1'!E47</f>
        <v>0</v>
      </c>
      <c r="AF47" s="26"/>
      <c r="AG47">
        <f t="shared" si="2"/>
        <v>150.74074948553675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2.0505135951661631</v>
      </c>
      <c r="F48">
        <f>GT_Spot!S48</f>
        <v>0</v>
      </c>
      <c r="G48">
        <f>PPCL_NG!S48</f>
        <v>18.79</v>
      </c>
      <c r="H48">
        <f>PPCL_Spot!S48</f>
        <v>27.01</v>
      </c>
      <c r="I48">
        <f>Bawana_NG!S48</f>
        <v>31.04</v>
      </c>
      <c r="J48">
        <f>Bawana_RLNG!S48</f>
        <v>0</v>
      </c>
      <c r="K48">
        <f>Bawana_Spot!S48</f>
        <v>2.57</v>
      </c>
      <c r="L48">
        <f>TWOMCL!R48</f>
        <v>0</v>
      </c>
      <c r="M48">
        <f>EDWPCL!V48</f>
        <v>0</v>
      </c>
      <c r="N48">
        <f>'MSW BWN'!V48</f>
        <v>-0.11523759999999998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0.89651561374561395</v>
      </c>
      <c r="AD48">
        <f t="shared" si="1"/>
        <v>100.74876038142054</v>
      </c>
      <c r="AE48">
        <f>'IDT-1'!E48</f>
        <v>0</v>
      </c>
      <c r="AF48" s="26"/>
      <c r="AG48">
        <f t="shared" si="2"/>
        <v>150.74876038142054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2.0505135951661631</v>
      </c>
      <c r="F49">
        <f>GT_Spot!S49</f>
        <v>0</v>
      </c>
      <c r="G49">
        <f>PPCL_NG!S49</f>
        <v>18.79</v>
      </c>
      <c r="H49">
        <f>PPCL_Spot!S49</f>
        <v>27.01</v>
      </c>
      <c r="I49">
        <f>Bawana_NG!S49</f>
        <v>31.04</v>
      </c>
      <c r="J49">
        <f>Bawana_RLNG!S49</f>
        <v>0</v>
      </c>
      <c r="K49">
        <f>Bawana_Spot!S49</f>
        <v>2.57</v>
      </c>
      <c r="L49">
        <f>TWOMCL!R49</f>
        <v>0</v>
      </c>
      <c r="M49">
        <f>EDWPCL!V49</f>
        <v>0</v>
      </c>
      <c r="N49">
        <f>'MSW BWN'!V49</f>
        <v>-9.8745999999999973E-2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0.89636919921776892</v>
      </c>
      <c r="AD49">
        <f t="shared" si="1"/>
        <v>100.76539839594838</v>
      </c>
      <c r="AE49">
        <f>'IDT-1'!E49</f>
        <v>0</v>
      </c>
      <c r="AF49" s="26"/>
      <c r="AG49">
        <f t="shared" si="2"/>
        <v>150.76539839594838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2.0505135951661631</v>
      </c>
      <c r="F50">
        <f>GT_Spot!S50</f>
        <v>0</v>
      </c>
      <c r="G50">
        <f>PPCL_NG!S50</f>
        <v>18.79</v>
      </c>
      <c r="H50">
        <f>PPCL_Spot!S50</f>
        <v>27.01</v>
      </c>
      <c r="I50">
        <f>Bawana_NG!S50</f>
        <v>31.04</v>
      </c>
      <c r="J50">
        <f>Bawana_RLNG!S50</f>
        <v>0</v>
      </c>
      <c r="K50">
        <f>Bawana_Spot!S50</f>
        <v>2.57</v>
      </c>
      <c r="L50">
        <f>TWOMCL!R50</f>
        <v>0</v>
      </c>
      <c r="M50">
        <f>EDWPCL!V50</f>
        <v>0</v>
      </c>
      <c r="N50">
        <f>'MSW BWN'!V50</f>
        <v>-9.7727999999999982E-2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0.98145616128395141</v>
      </c>
      <c r="AD50">
        <f t="shared" si="1"/>
        <v>110.3513294338822</v>
      </c>
      <c r="AE50">
        <f>'IDT-1'!E50</f>
        <v>0</v>
      </c>
      <c r="AF50" s="26"/>
      <c r="AG50">
        <f t="shared" si="2"/>
        <v>160.3513294338822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2.0505135951661631</v>
      </c>
      <c r="F51">
        <f>GT_Spot!S51</f>
        <v>0</v>
      </c>
      <c r="G51">
        <f>PPCL_NG!S51</f>
        <v>18.79</v>
      </c>
      <c r="H51">
        <f>PPCL_Spot!S51</f>
        <v>25.84</v>
      </c>
      <c r="I51">
        <f>Bawana_NG!S51</f>
        <v>31.04</v>
      </c>
      <c r="J51">
        <f>Bawana_RLNG!S51</f>
        <v>0</v>
      </c>
      <c r="K51">
        <f>Bawana_Spot!S51</f>
        <v>2.57</v>
      </c>
      <c r="L51">
        <f>TWOMCL!R51</f>
        <v>0</v>
      </c>
      <c r="M51">
        <f>EDWPCL!V51</f>
        <v>0</v>
      </c>
      <c r="N51">
        <f>'MSW BWN'!V51</f>
        <v>-9.8745999999999973E-2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0.9711691992177689</v>
      </c>
      <c r="AD51">
        <f t="shared" si="1"/>
        <v>109.19059839594837</v>
      </c>
      <c r="AE51">
        <f>'IDT-1'!E51</f>
        <v>0</v>
      </c>
      <c r="AF51" s="26"/>
      <c r="AG51">
        <f t="shared" si="2"/>
        <v>159.19059839594837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1.9892901618929013</v>
      </c>
      <c r="F52">
        <f>GT_Spot!S52</f>
        <v>0</v>
      </c>
      <c r="G52">
        <f>PPCL_NG!S52</f>
        <v>18.79</v>
      </c>
      <c r="H52">
        <f>PPCL_Spot!S52</f>
        <v>25.84</v>
      </c>
      <c r="I52">
        <f>Bawana_NG!S52</f>
        <v>31.04</v>
      </c>
      <c r="J52">
        <f>Bawana_RLNG!S52</f>
        <v>0</v>
      </c>
      <c r="K52">
        <f>Bawana_Spot!S52</f>
        <v>2.57</v>
      </c>
      <c r="L52">
        <f>TWOMCL!R52</f>
        <v>0</v>
      </c>
      <c r="M52">
        <f>EDWPCL!V52</f>
        <v>0</v>
      </c>
      <c r="N52">
        <f>'MSW BWN'!V52</f>
        <v>-9.7727999999999982E-2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0.97062139507114664</v>
      </c>
      <c r="AD52">
        <f t="shared" si="1"/>
        <v>109.13094076682174</v>
      </c>
      <c r="AE52">
        <f>'IDT-1'!E52</f>
        <v>0</v>
      </c>
      <c r="AF52" s="26"/>
      <c r="AG52">
        <f t="shared" si="2"/>
        <v>159.13094076682174</v>
      </c>
      <c r="AI52" s="75">
        <f>PXIL!K52</f>
        <v>0</v>
      </c>
      <c r="AJ52" s="75">
        <f>PXIL!Q52</f>
        <v>0</v>
      </c>
      <c r="AK52" s="75">
        <f>RTM_IEX!K52</f>
        <v>9.67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1.9892901618929013</v>
      </c>
      <c r="F53">
        <f>GT_Spot!S53</f>
        <v>0</v>
      </c>
      <c r="G53">
        <f>PPCL_NG!S53</f>
        <v>18.79</v>
      </c>
      <c r="H53">
        <f>PPCL_Spot!S53</f>
        <v>25.84</v>
      </c>
      <c r="I53">
        <f>Bawana_NG!S53</f>
        <v>31.04</v>
      </c>
      <c r="J53">
        <f>Bawana_RLNG!S53</f>
        <v>0</v>
      </c>
      <c r="K53">
        <f>Bawana_Spot!S53</f>
        <v>2.57</v>
      </c>
      <c r="L53">
        <f>TWOMCL!R53</f>
        <v>0</v>
      </c>
      <c r="M53">
        <f>EDWPCL!V53</f>
        <v>0</v>
      </c>
      <c r="N53">
        <f>'MSW BWN'!V53</f>
        <v>-9.2841599999999982E-2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0.97049001298882209</v>
      </c>
      <c r="AD53">
        <f t="shared" si="1"/>
        <v>109.12595854890407</v>
      </c>
      <c r="AE53">
        <f>'IDT-1'!E53</f>
        <v>0</v>
      </c>
      <c r="AF53" s="26"/>
      <c r="AG53">
        <f t="shared" si="2"/>
        <v>159.12595854890407</v>
      </c>
      <c r="AI53" s="75">
        <f>PXIL!K53</f>
        <v>0</v>
      </c>
      <c r="AJ53" s="75">
        <f>PXIL!Q53</f>
        <v>0</v>
      </c>
      <c r="AK53" s="75">
        <f>RTM_IEX!K53</f>
        <v>9.66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1.9892901618929013</v>
      </c>
      <c r="F54">
        <f>GT_Spot!S54</f>
        <v>0</v>
      </c>
      <c r="G54">
        <f>PPCL_NG!S54</f>
        <v>18.79</v>
      </c>
      <c r="H54">
        <f>PPCL_Spot!S54</f>
        <v>24.722823529411762</v>
      </c>
      <c r="I54">
        <f>Bawana_NG!S54</f>
        <v>31.04</v>
      </c>
      <c r="J54">
        <f>Bawana_RLNG!S54</f>
        <v>0</v>
      </c>
      <c r="K54">
        <f>Bawana_Spot!S54</f>
        <v>2.57</v>
      </c>
      <c r="L54">
        <f>TWOMCL!R54</f>
        <v>0</v>
      </c>
      <c r="M54">
        <f>EDWPCL!V54</f>
        <v>0</v>
      </c>
      <c r="N54">
        <f>'MSW BWN'!V54</f>
        <v>-8.8973199999999988E-2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0.8756165158991388</v>
      </c>
      <c r="AD54">
        <f t="shared" si="1"/>
        <v>98.447523975405517</v>
      </c>
      <c r="AE54">
        <f>'IDT-1'!E54</f>
        <v>0</v>
      </c>
      <c r="AF54" s="26"/>
      <c r="AG54">
        <f t="shared" si="2"/>
        <v>148.44752397540552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1.9892901618929013</v>
      </c>
      <c r="F55">
        <f>GT_Spot!S55</f>
        <v>0</v>
      </c>
      <c r="G55">
        <f>PPCL_NG!S55</f>
        <v>18.79</v>
      </c>
      <c r="H55">
        <f>PPCL_Spot!S55</f>
        <v>24.722823529411762</v>
      </c>
      <c r="I55">
        <f>Bawana_NG!S55</f>
        <v>31.04</v>
      </c>
      <c r="J55">
        <f>Bawana_RLNG!S55</f>
        <v>0</v>
      </c>
      <c r="K55">
        <f>Bawana_Spot!S55</f>
        <v>2.57</v>
      </c>
      <c r="L55">
        <f>TWOMCL!R55</f>
        <v>0</v>
      </c>
      <c r="M55">
        <f>EDWPCL!V55</f>
        <v>0</v>
      </c>
      <c r="N55">
        <f>'MSW BWN'!V55</f>
        <v>-9.0805599999999986E-2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0.96072878418001051</v>
      </c>
      <c r="AD55">
        <f t="shared" si="1"/>
        <v>108.03057930712465</v>
      </c>
      <c r="AE55">
        <f>'IDT-1'!E55</f>
        <v>0</v>
      </c>
      <c r="AF55" s="26"/>
      <c r="AG55">
        <f t="shared" si="2"/>
        <v>158.03057930712464</v>
      </c>
      <c r="AI55" s="75">
        <f>PXIL!K55</f>
        <v>0</v>
      </c>
      <c r="AJ55" s="75">
        <f>PXIL!Q55</f>
        <v>0</v>
      </c>
      <c r="AK55" s="75">
        <f>RTM_IEX!K55</f>
        <v>9.67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1.9892901618929013</v>
      </c>
      <c r="F56">
        <f>GT_Spot!S56</f>
        <v>0</v>
      </c>
      <c r="G56">
        <f>PPCL_NG!S56</f>
        <v>18.79</v>
      </c>
      <c r="H56">
        <f>PPCL_Spot!S56</f>
        <v>24.722823529411762</v>
      </c>
      <c r="I56">
        <f>Bawana_NG!S56</f>
        <v>31.04</v>
      </c>
      <c r="J56">
        <f>Bawana_RLNG!S56</f>
        <v>0</v>
      </c>
      <c r="K56">
        <f>Bawana_Spot!S56</f>
        <v>2.57</v>
      </c>
      <c r="L56">
        <f>TWOMCL!R56</f>
        <v>0</v>
      </c>
      <c r="M56">
        <f>EDWPCL!V56</f>
        <v>0</v>
      </c>
      <c r="N56">
        <f>'MSW BWN'!V56</f>
        <v>-9.4877599999999979E-2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1.0458609359152808</v>
      </c>
      <c r="AD56">
        <f t="shared" si="1"/>
        <v>117.61137515538937</v>
      </c>
      <c r="AE56">
        <f>'IDT-1'!E56</f>
        <v>0</v>
      </c>
      <c r="AF56" s="26"/>
      <c r="AG56">
        <f t="shared" si="2"/>
        <v>167.61137515538937</v>
      </c>
      <c r="AI56" s="75">
        <f>PXIL!K56</f>
        <v>0</v>
      </c>
      <c r="AJ56" s="75">
        <f>PXIL!Q56</f>
        <v>0</v>
      </c>
      <c r="AK56" s="75">
        <f>RTM_IEX!K56</f>
        <v>19.34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1.9892901618929013</v>
      </c>
      <c r="F57">
        <f>GT_Spot!S57</f>
        <v>0</v>
      </c>
      <c r="G57">
        <f>PPCL_NG!S57</f>
        <v>18.79</v>
      </c>
      <c r="H57">
        <f>PPCL_Spot!S57</f>
        <v>23.88</v>
      </c>
      <c r="I57">
        <f>Bawana_NG!S57</f>
        <v>31.04</v>
      </c>
      <c r="J57">
        <f>Bawana_RLNG!S57</f>
        <v>0</v>
      </c>
      <c r="K57">
        <f>Bawana_Spot!S57</f>
        <v>2.57</v>
      </c>
      <c r="L57">
        <f>TWOMCL!R57</f>
        <v>0</v>
      </c>
      <c r="M57">
        <f>EDWPCL!V57</f>
        <v>0</v>
      </c>
      <c r="N57">
        <f>'MSW BWN'!V57</f>
        <v>-0.11625559999999997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1.0386338854666266</v>
      </c>
      <c r="AD57">
        <f t="shared" si="1"/>
        <v>116.75440067642626</v>
      </c>
      <c r="AE57">
        <f>'IDT-1'!E57</f>
        <v>0</v>
      </c>
      <c r="AF57" s="26"/>
      <c r="AG57">
        <f t="shared" si="2"/>
        <v>166.75440067642626</v>
      </c>
      <c r="AI57" s="75">
        <f>PXIL!K57</f>
        <v>0</v>
      </c>
      <c r="AJ57" s="75">
        <f>PXIL!Q57</f>
        <v>0</v>
      </c>
      <c r="AK57" s="75">
        <f>RTM_IEX!K57</f>
        <v>19.34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1.9892901618929013</v>
      </c>
      <c r="F58">
        <f>GT_Spot!S58</f>
        <v>0</v>
      </c>
      <c r="G58">
        <f>PPCL_NG!S58</f>
        <v>18.79</v>
      </c>
      <c r="H58">
        <f>PPCL_Spot!S58</f>
        <v>23.88</v>
      </c>
      <c r="I58">
        <f>Bawana_NG!S58</f>
        <v>31.04</v>
      </c>
      <c r="J58">
        <f>Bawana_RLNG!S58</f>
        <v>0</v>
      </c>
      <c r="K58">
        <f>Bawana_Spot!S58</f>
        <v>2.57</v>
      </c>
      <c r="L58">
        <f>TWOMCL!R58</f>
        <v>0</v>
      </c>
      <c r="M58">
        <f>EDWPCL!V58</f>
        <v>0</v>
      </c>
      <c r="N58">
        <f>'MSW BWN'!V58</f>
        <v>-0.11523759999999998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0.9535288475328092</v>
      </c>
      <c r="AD58">
        <f t="shared" si="1"/>
        <v>107.17052371436007</v>
      </c>
      <c r="AE58">
        <f>'IDT-1'!E58</f>
        <v>0</v>
      </c>
      <c r="AF58" s="26"/>
      <c r="AG58">
        <f t="shared" si="2"/>
        <v>157.17052371436006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1.9892901618929013</v>
      </c>
      <c r="F59">
        <f>GT_Spot!S59</f>
        <v>0</v>
      </c>
      <c r="G59">
        <f>PPCL_NG!S59</f>
        <v>18.79</v>
      </c>
      <c r="H59">
        <f>PPCL_Spot!S59</f>
        <v>23.88</v>
      </c>
      <c r="I59">
        <f>Bawana_NG!S59</f>
        <v>31.04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-2.0563599999999998E-2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39.629999999999995</v>
      </c>
      <c r="AB59" s="117">
        <f>-STOA!Q59</f>
        <v>0</v>
      </c>
      <c r="AC59">
        <f t="shared" si="0"/>
        <v>1.1382803196877729</v>
      </c>
      <c r="AD59">
        <f t="shared" si="1"/>
        <v>128.17044624220512</v>
      </c>
      <c r="AE59">
        <f>'IDT-1'!E59</f>
        <v>0</v>
      </c>
      <c r="AF59" s="26"/>
      <c r="AG59">
        <f t="shared" si="2"/>
        <v>128.17044624220512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1.9892901618929013</v>
      </c>
      <c r="F60">
        <f>GT_Spot!S60</f>
        <v>0</v>
      </c>
      <c r="G60">
        <f>PPCL_NG!S60</f>
        <v>18.79</v>
      </c>
      <c r="H60">
        <f>PPCL_Spot!S60</f>
        <v>23.88</v>
      </c>
      <c r="I60">
        <f>Bawana_NG!S60</f>
        <v>31.04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0.32637079999999991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39.629999999999995</v>
      </c>
      <c r="AB60" s="117">
        <f>-STOA!Q60</f>
        <v>0</v>
      </c>
      <c r="AC60">
        <f t="shared" si="0"/>
        <v>1.5663618164646576</v>
      </c>
      <c r="AD60">
        <f t="shared" si="1"/>
        <v>176.42929914542825</v>
      </c>
      <c r="AE60">
        <f>'IDT-1'!E60</f>
        <v>0</v>
      </c>
      <c r="AF60" s="26"/>
      <c r="AG60">
        <f t="shared" si="2"/>
        <v>176.42929914542825</v>
      </c>
      <c r="AI60" s="75">
        <f>PXIL!K60</f>
        <v>0</v>
      </c>
      <c r="AJ60" s="75">
        <f>PXIL!Q60</f>
        <v>0</v>
      </c>
      <c r="AK60" s="75">
        <f>RTM_IEX!K60</f>
        <v>48.34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1.9892901618929013</v>
      </c>
      <c r="F61">
        <f>GT_Spot!S61</f>
        <v>0</v>
      </c>
      <c r="G61">
        <f>PPCL_NG!S61</f>
        <v>18.79</v>
      </c>
      <c r="H61">
        <f>PPCL_Spot!S61</f>
        <v>23.88</v>
      </c>
      <c r="I61">
        <f>Bawana_NG!S61</f>
        <v>31.04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0.33023920000000001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39.629999999999995</v>
      </c>
      <c r="AB61" s="117">
        <f>-STOA!Q61</f>
        <v>0</v>
      </c>
      <c r="AC61">
        <f t="shared" si="0"/>
        <v>1.5663078583846572</v>
      </c>
      <c r="AD61">
        <f t="shared" si="1"/>
        <v>176.42322150350824</v>
      </c>
      <c r="AE61">
        <f>'IDT-1'!E61</f>
        <v>0</v>
      </c>
      <c r="AF61" s="26"/>
      <c r="AG61">
        <f t="shared" si="2"/>
        <v>176.42322150350824</v>
      </c>
      <c r="AI61" s="75">
        <f>PXIL!K61</f>
        <v>0</v>
      </c>
      <c r="AJ61" s="75">
        <f>PXIL!Q61</f>
        <v>0</v>
      </c>
      <c r="AK61" s="75">
        <f>RTM_IEX!K61</f>
        <v>48.33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1.9892901618929013</v>
      </c>
      <c r="F62">
        <f>GT_Spot!S62</f>
        <v>0</v>
      </c>
      <c r="G62">
        <f>PPCL_NG!S62</f>
        <v>18.79</v>
      </c>
      <c r="H62">
        <f>PPCL_Spot!S62</f>
        <v>23.88</v>
      </c>
      <c r="I62">
        <f>Bawana_NG!S62</f>
        <v>31.04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0.30886119999999995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39.629999999999995</v>
      </c>
      <c r="AB62" s="117">
        <f>-STOA!Q62</f>
        <v>0</v>
      </c>
      <c r="AC62">
        <f t="shared" si="0"/>
        <v>1.5662077319846575</v>
      </c>
      <c r="AD62">
        <f t="shared" si="1"/>
        <v>176.41194362990822</v>
      </c>
      <c r="AE62">
        <f>'IDT-1'!E62</f>
        <v>0</v>
      </c>
      <c r="AF62" s="26"/>
      <c r="AG62">
        <f t="shared" si="2"/>
        <v>176.41194362990822</v>
      </c>
      <c r="AI62" s="75">
        <f>PXIL!K62</f>
        <v>0</v>
      </c>
      <c r="AJ62" s="75">
        <f>PXIL!Q62</f>
        <v>0</v>
      </c>
      <c r="AK62" s="75">
        <f>RTM_IEX!K62</f>
        <v>48.34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1.9892901618929013</v>
      </c>
      <c r="F63">
        <f>GT_Spot!S63</f>
        <v>0</v>
      </c>
      <c r="G63">
        <f>PPCL_NG!S63</f>
        <v>18.79</v>
      </c>
      <c r="H63">
        <f>PPCL_Spot!S63</f>
        <v>23.23</v>
      </c>
      <c r="I63">
        <f>Bawana_NG!S63</f>
        <v>31.04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0.25999719999999993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39.629999999999995</v>
      </c>
      <c r="AB63" s="117">
        <f>-STOA!Q63</f>
        <v>0</v>
      </c>
      <c r="AC63">
        <f t="shared" si="0"/>
        <v>1.2197617287846578</v>
      </c>
      <c r="AD63">
        <f t="shared" si="1"/>
        <v>137.38952563310826</v>
      </c>
      <c r="AE63">
        <f>'IDT-1'!E63</f>
        <v>0</v>
      </c>
      <c r="AF63" s="26"/>
      <c r="AG63">
        <f t="shared" si="2"/>
        <v>137.38952563310826</v>
      </c>
      <c r="AI63" s="75">
        <f>PXIL!K63</f>
        <v>0</v>
      </c>
      <c r="AJ63" s="75">
        <f>PXIL!Q63</f>
        <v>0</v>
      </c>
      <c r="AK63" s="75">
        <f>RTM_IEX!K63</f>
        <v>9.67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1.9892901618929013</v>
      </c>
      <c r="F64">
        <f>GT_Spot!S64</f>
        <v>0</v>
      </c>
      <c r="G64">
        <f>PPCL_NG!S64</f>
        <v>18.79</v>
      </c>
      <c r="H64">
        <f>PPCL_Spot!S64</f>
        <v>23.23</v>
      </c>
      <c r="I64">
        <f>Bawana_NG!S64</f>
        <v>31.04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0.28239319999999996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39.629999999999995</v>
      </c>
      <c r="AB64" s="117">
        <f>-STOA!Q64</f>
        <v>0</v>
      </c>
      <c r="AC64">
        <f t="shared" si="0"/>
        <v>1.5602548135846577</v>
      </c>
      <c r="AD64">
        <f t="shared" si="1"/>
        <v>175.74142854830825</v>
      </c>
      <c r="AE64">
        <f>'IDT-1'!E64</f>
        <v>0</v>
      </c>
      <c r="AF64" s="26"/>
      <c r="AG64">
        <f t="shared" si="2"/>
        <v>175.74142854830825</v>
      </c>
      <c r="AI64" s="75">
        <f>PXIL!K64</f>
        <v>0</v>
      </c>
      <c r="AJ64" s="75">
        <f>PXIL!Q64</f>
        <v>0</v>
      </c>
      <c r="AK64" s="75">
        <f>RTM_IEX!K64</f>
        <v>48.34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1.9892901618929013</v>
      </c>
      <c r="F65">
        <f>GT_Spot!S65</f>
        <v>0</v>
      </c>
      <c r="G65">
        <f>PPCL_NG!S65</f>
        <v>18.79</v>
      </c>
      <c r="H65">
        <f>PPCL_Spot!S65</f>
        <v>21.92</v>
      </c>
      <c r="I65">
        <f>Bawana_NG!S65</f>
        <v>31.04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0.34306599999999998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39.629999999999995</v>
      </c>
      <c r="AB65" s="117">
        <f>-STOA!Q65</f>
        <v>0</v>
      </c>
      <c r="AC65">
        <f t="shared" si="0"/>
        <v>1.5492607342246576</v>
      </c>
      <c r="AD65">
        <f t="shared" si="1"/>
        <v>174.50309542766826</v>
      </c>
      <c r="AE65">
        <f>'IDT-1'!E65</f>
        <v>0</v>
      </c>
      <c r="AF65" s="26"/>
      <c r="AG65">
        <f t="shared" si="2"/>
        <v>174.50309542766826</v>
      </c>
      <c r="AI65" s="75">
        <f>PXIL!K65</f>
        <v>0</v>
      </c>
      <c r="AJ65" s="75">
        <f>PXIL!Q65</f>
        <v>0</v>
      </c>
      <c r="AK65" s="75">
        <f>RTM_IEX!K65</f>
        <v>48.34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1.9892901618929013</v>
      </c>
      <c r="F66">
        <f>GT_Spot!S66</f>
        <v>0</v>
      </c>
      <c r="G66">
        <f>PPCL_NG!S66</f>
        <v>18.79</v>
      </c>
      <c r="H66">
        <f>PPCL_Spot!S66</f>
        <v>21.92</v>
      </c>
      <c r="I66">
        <f>Bawana_NG!S66</f>
        <v>31.04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0.38887599999999994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39.629999999999995</v>
      </c>
      <c r="AB66" s="117">
        <f>-STOA!Q66</f>
        <v>0</v>
      </c>
      <c r="AC66">
        <f t="shared" si="0"/>
        <v>1.5495758622246578</v>
      </c>
      <c r="AD66">
        <f t="shared" si="1"/>
        <v>174.53859029966824</v>
      </c>
      <c r="AE66">
        <f>'IDT-1'!E66</f>
        <v>0</v>
      </c>
      <c r="AF66" s="26"/>
      <c r="AG66">
        <f t="shared" si="2"/>
        <v>174.53859029966824</v>
      </c>
      <c r="AI66" s="75">
        <f>PXIL!K66</f>
        <v>0</v>
      </c>
      <c r="AJ66" s="75">
        <f>PXIL!Q66</f>
        <v>0</v>
      </c>
      <c r="AK66" s="75">
        <f>RTM_IEX!K66</f>
        <v>48.33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1.9892901618929013</v>
      </c>
      <c r="F67">
        <f>GT_Spot!S67</f>
        <v>0</v>
      </c>
      <c r="G67">
        <f>PPCL_NG!S67</f>
        <v>18.79</v>
      </c>
      <c r="H67">
        <f>PPCL_Spot!S67</f>
        <v>21.92</v>
      </c>
      <c r="I67">
        <f>Bawana_NG!S67</f>
        <v>31.04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0.43875799999999993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39.629999999999995</v>
      </c>
      <c r="AB67" s="117">
        <f>-STOA!Q67</f>
        <v>0</v>
      </c>
      <c r="AC67">
        <f t="shared" si="0"/>
        <v>1.2098068238246575</v>
      </c>
      <c r="AD67">
        <f t="shared" si="1"/>
        <v>136.26824133806824</v>
      </c>
      <c r="AE67">
        <f>'IDT-1'!E67</f>
        <v>0</v>
      </c>
      <c r="AF67" s="26"/>
      <c r="AG67">
        <f t="shared" si="2"/>
        <v>136.26824133806824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1.9892901618929013</v>
      </c>
      <c r="F68">
        <f>GT_Spot!S68</f>
        <v>0</v>
      </c>
      <c r="G68">
        <f>PPCL_NG!S68</f>
        <v>18.79</v>
      </c>
      <c r="H68">
        <f>PPCL_Spot!S68</f>
        <v>21.92</v>
      </c>
      <c r="I68">
        <f>Bawana_NG!S68</f>
        <v>31.04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0.39579839999999994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39.629999999999995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1.2094287793446576</v>
      </c>
      <c r="AD68">
        <f t="shared" ref="AD68:AD98" si="4">SUM(B68:AB68,AI68:AR68)-AC68</f>
        <v>136.22565978254826</v>
      </c>
      <c r="AE68">
        <f>'IDT-1'!E68</f>
        <v>0</v>
      </c>
      <c r="AF68" s="26"/>
      <c r="AG68">
        <f t="shared" ref="AG68:AG98" si="5">SUM(AD68:AF68)+AT68</f>
        <v>136.22565978254826</v>
      </c>
      <c r="AI68" s="75">
        <f>PXIL!K68</f>
        <v>0</v>
      </c>
      <c r="AJ68" s="75">
        <f>PXIL!Q68</f>
        <v>0</v>
      </c>
      <c r="AK68" s="75">
        <f>RTM_IEX!K68</f>
        <v>9.67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1.9892901618929013</v>
      </c>
      <c r="F69">
        <f>GT_Spot!S69</f>
        <v>0</v>
      </c>
      <c r="G69">
        <f>PPCL_NG!S69</f>
        <v>18.79</v>
      </c>
      <c r="H69">
        <f>PPCL_Spot!S69</f>
        <v>21.92</v>
      </c>
      <c r="I69">
        <f>Bawana_NG!S69</f>
        <v>31.04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0.38500759999999995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39.629999999999995</v>
      </c>
      <c r="AB69" s="117">
        <f>-STOA!Q69</f>
        <v>0</v>
      </c>
      <c r="AC69">
        <f t="shared" si="3"/>
        <v>1.5495418203046576</v>
      </c>
      <c r="AD69">
        <f t="shared" si="4"/>
        <v>174.53475594158826</v>
      </c>
      <c r="AE69">
        <f>'IDT-1'!E69</f>
        <v>0</v>
      </c>
      <c r="AF69" s="26"/>
      <c r="AG69">
        <f t="shared" si="5"/>
        <v>174.53475594158826</v>
      </c>
      <c r="AI69" s="75">
        <f>PXIL!K69</f>
        <v>0</v>
      </c>
      <c r="AJ69" s="75">
        <f>PXIL!Q69</f>
        <v>0</v>
      </c>
      <c r="AK69" s="75">
        <f>RTM_IEX!K69</f>
        <v>48.33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2.0505135951661631</v>
      </c>
      <c r="F70">
        <f>GT_Spot!S70</f>
        <v>0</v>
      </c>
      <c r="G70">
        <f>PPCL_NG!S70</f>
        <v>18.79</v>
      </c>
      <c r="H70">
        <f>PPCL_Spot!S70</f>
        <v>21.92</v>
      </c>
      <c r="I70">
        <f>Bawana_NG!S70</f>
        <v>31.04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0.35670719999999989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39.629999999999995</v>
      </c>
      <c r="AB70" s="117">
        <f>-STOA!Q70</f>
        <v>0</v>
      </c>
      <c r="AC70">
        <f t="shared" si="3"/>
        <v>1.5499195429974624</v>
      </c>
      <c r="AD70">
        <f t="shared" si="4"/>
        <v>174.57730125216872</v>
      </c>
      <c r="AE70">
        <f>'IDT-1'!E70</f>
        <v>0</v>
      </c>
      <c r="AF70" s="26"/>
      <c r="AG70">
        <f t="shared" si="5"/>
        <v>174.57730125216872</v>
      </c>
      <c r="AI70" s="75">
        <f>PXIL!K70</f>
        <v>0</v>
      </c>
      <c r="AJ70" s="75">
        <f>PXIL!Q70</f>
        <v>0</v>
      </c>
      <c r="AK70" s="75">
        <f>RTM_IEX!K70</f>
        <v>48.34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2.0505135951661631</v>
      </c>
      <c r="F71">
        <f>GT_Spot!S71</f>
        <v>0</v>
      </c>
      <c r="G71">
        <f>PPCL_NG!S71</f>
        <v>18.79</v>
      </c>
      <c r="H71">
        <f>PPCL_Spot!S71</f>
        <v>21.92</v>
      </c>
      <c r="I71">
        <f>Bawana_NG!S71</f>
        <v>31.04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0.4124935999999999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39.629999999999995</v>
      </c>
      <c r="AB71" s="117">
        <f>-STOA!Q71</f>
        <v>0</v>
      </c>
      <c r="AC71">
        <f t="shared" si="3"/>
        <v>1.2101144633174623</v>
      </c>
      <c r="AD71">
        <f t="shared" si="4"/>
        <v>136.30289273184869</v>
      </c>
      <c r="AE71">
        <f>'IDT-1'!E71</f>
        <v>0</v>
      </c>
      <c r="AF71" s="26"/>
      <c r="AG71">
        <f t="shared" si="5"/>
        <v>136.30289273184869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2.0505135951661631</v>
      </c>
      <c r="F72">
        <f>GT_Spot!S72</f>
        <v>0</v>
      </c>
      <c r="G72">
        <f>PPCL_NG!S72</f>
        <v>18.79</v>
      </c>
      <c r="H72">
        <f>PPCL_Spot!S72</f>
        <v>21.92</v>
      </c>
      <c r="I72">
        <f>Bawana_NG!S72</f>
        <v>31.04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0.36159359999999996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39.629999999999995</v>
      </c>
      <c r="AB72" s="117">
        <f>-STOA!Q72</f>
        <v>0</v>
      </c>
      <c r="AC72">
        <f t="shared" si="3"/>
        <v>1.5499625433174624</v>
      </c>
      <c r="AD72">
        <f t="shared" si="4"/>
        <v>174.58214465184869</v>
      </c>
      <c r="AE72">
        <f>'IDT-1'!E72</f>
        <v>0</v>
      </c>
      <c r="AF72" s="26"/>
      <c r="AG72">
        <f t="shared" si="5"/>
        <v>174.58214465184869</v>
      </c>
      <c r="AI72" s="75">
        <f>PXIL!K72</f>
        <v>0</v>
      </c>
      <c r="AJ72" s="75">
        <f>PXIL!Q72</f>
        <v>0</v>
      </c>
      <c r="AK72" s="75">
        <f>RTM_IEX!K72</f>
        <v>48.34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2.0505135951661631</v>
      </c>
      <c r="F73">
        <f>GT_Spot!S73</f>
        <v>0</v>
      </c>
      <c r="G73">
        <f>PPCL_NG!S73</f>
        <v>18.79</v>
      </c>
      <c r="H73">
        <f>PPCL_Spot!S73</f>
        <v>21.92</v>
      </c>
      <c r="I73">
        <f>Bawana_NG!S73</f>
        <v>31.04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0.36546199999999995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58.97</v>
      </c>
      <c r="AB73" s="117">
        <f>-STOA!Q73</f>
        <v>0</v>
      </c>
      <c r="AC73">
        <f t="shared" si="3"/>
        <v>1.2947965852374621</v>
      </c>
      <c r="AD73">
        <f t="shared" si="4"/>
        <v>145.84117900992868</v>
      </c>
      <c r="AE73">
        <f>'IDT-1'!E73</f>
        <v>0</v>
      </c>
      <c r="AF73" s="26"/>
      <c r="AG73">
        <f t="shared" si="5"/>
        <v>145.84117900992868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2.0505135951661631</v>
      </c>
      <c r="F74">
        <f>GT_Spot!S74</f>
        <v>0</v>
      </c>
      <c r="G74">
        <f>PPCL_NG!S74</f>
        <v>18.79</v>
      </c>
      <c r="H74">
        <f>PPCL_Spot!S74</f>
        <v>21.92</v>
      </c>
      <c r="I74">
        <f>Bawana_NG!S74</f>
        <v>31.04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0.41147559999999994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58.97</v>
      </c>
      <c r="AB74" s="117">
        <f>-STOA!Q74</f>
        <v>0</v>
      </c>
      <c r="AC74">
        <f t="shared" si="3"/>
        <v>1.2952015049174626</v>
      </c>
      <c r="AD74">
        <f t="shared" si="4"/>
        <v>145.88678769024872</v>
      </c>
      <c r="AE74">
        <f>'IDT-1'!E74</f>
        <v>0</v>
      </c>
      <c r="AF74" s="26"/>
      <c r="AG74">
        <f t="shared" si="5"/>
        <v>145.88678769024872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2.0505135951661631</v>
      </c>
      <c r="F75">
        <f>GT_Spot!S75</f>
        <v>0</v>
      </c>
      <c r="G75">
        <f>PPCL_NG!S75</f>
        <v>18.79</v>
      </c>
      <c r="H75">
        <f>PPCL_Spot!S75</f>
        <v>25.19</v>
      </c>
      <c r="I75">
        <f>Bawana_NG!S75</f>
        <v>31.04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0.35467119999999996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38.67</v>
      </c>
      <c r="AB75" s="117">
        <f>-STOA!Q75</f>
        <v>0</v>
      </c>
      <c r="AC75">
        <f t="shared" si="3"/>
        <v>1.5276376261974625</v>
      </c>
      <c r="AD75">
        <f t="shared" si="4"/>
        <v>172.0675471689687</v>
      </c>
      <c r="AE75">
        <f>'IDT-1'!E75</f>
        <v>0</v>
      </c>
      <c r="AF75" s="26"/>
      <c r="AG75">
        <f t="shared" si="5"/>
        <v>172.0675471689687</v>
      </c>
      <c r="AI75" s="75">
        <f>PXIL!K75</f>
        <v>0</v>
      </c>
      <c r="AJ75" s="75">
        <f>PXIL!Q75</f>
        <v>0</v>
      </c>
      <c r="AK75" s="75">
        <f>RTM_IEX!K75</f>
        <v>43.5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2.0505135951661631</v>
      </c>
      <c r="F76">
        <f>GT_Spot!S76</f>
        <v>0</v>
      </c>
      <c r="G76">
        <f>PPCL_NG!S76</f>
        <v>18.79</v>
      </c>
      <c r="H76">
        <f>PPCL_Spot!S76</f>
        <v>25.19</v>
      </c>
      <c r="I76">
        <f>Bawana_NG!S76</f>
        <v>31.04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0.32453839999999995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38.67</v>
      </c>
      <c r="AB76" s="117">
        <f>-STOA!Q76</f>
        <v>0</v>
      </c>
      <c r="AC76">
        <f t="shared" si="3"/>
        <v>1.5273724575574623</v>
      </c>
      <c r="AD76">
        <f t="shared" si="4"/>
        <v>172.03767953760868</v>
      </c>
      <c r="AE76">
        <f>'IDT-1'!E76</f>
        <v>0</v>
      </c>
      <c r="AF76" s="26"/>
      <c r="AG76">
        <f t="shared" si="5"/>
        <v>172.03767953760868</v>
      </c>
      <c r="AI76" s="75">
        <f>PXIL!K76</f>
        <v>0</v>
      </c>
      <c r="AJ76" s="75">
        <f>PXIL!Q76</f>
        <v>0</v>
      </c>
      <c r="AK76" s="75">
        <f>RTM_IEX!K76</f>
        <v>43.5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2.0505135951661631</v>
      </c>
      <c r="F77">
        <f>GT_Spot!S77</f>
        <v>0</v>
      </c>
      <c r="G77">
        <f>PPCL_NG!S77</f>
        <v>18.79</v>
      </c>
      <c r="H77">
        <f>PPCL_Spot!S77</f>
        <v>25.19</v>
      </c>
      <c r="I77">
        <f>Bawana_NG!S77</f>
        <v>31.04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0.38113919999999996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38.67</v>
      </c>
      <c r="AB77" s="117">
        <f>-STOA!Q77</f>
        <v>0</v>
      </c>
      <c r="AC77">
        <f t="shared" si="3"/>
        <v>1.1450705445974623</v>
      </c>
      <c r="AD77">
        <f t="shared" si="4"/>
        <v>128.9765822505687</v>
      </c>
      <c r="AE77">
        <f>'IDT-1'!E77</f>
        <v>0</v>
      </c>
      <c r="AF77" s="26"/>
      <c r="AG77">
        <f t="shared" si="5"/>
        <v>128.9765822505687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2.0505135951661631</v>
      </c>
      <c r="F78">
        <f>GT_Spot!S78</f>
        <v>0</v>
      </c>
      <c r="G78">
        <f>PPCL_NG!S78</f>
        <v>18.79</v>
      </c>
      <c r="H78">
        <f>PPCL_Spot!S78</f>
        <v>25.19</v>
      </c>
      <c r="I78">
        <f>Bawana_NG!S78</f>
        <v>31.04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0.40760719999999984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38.67</v>
      </c>
      <c r="AB78" s="117">
        <f>-STOA!Q78</f>
        <v>0</v>
      </c>
      <c r="AC78">
        <f t="shared" si="3"/>
        <v>1.2729034629974623</v>
      </c>
      <c r="AD78">
        <f t="shared" si="4"/>
        <v>143.37521733216869</v>
      </c>
      <c r="AE78">
        <f>'IDT-1'!E78</f>
        <v>0</v>
      </c>
      <c r="AF78" s="26"/>
      <c r="AG78">
        <f t="shared" si="5"/>
        <v>143.37521733216869</v>
      </c>
      <c r="AI78" s="75">
        <f>PXIL!K78</f>
        <v>0</v>
      </c>
      <c r="AJ78" s="75">
        <f>PXIL!Q78</f>
        <v>0</v>
      </c>
      <c r="AK78" s="75">
        <f>RTM_IEX!K78</f>
        <v>14.5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2.0505135951661631</v>
      </c>
      <c r="F79">
        <f>GT_Spot!S79</f>
        <v>0</v>
      </c>
      <c r="G79">
        <f>PPCL_NG!S79</f>
        <v>18.79</v>
      </c>
      <c r="H79">
        <f>PPCL_Spot!S79</f>
        <v>25.19</v>
      </c>
      <c r="I79">
        <f>Bawana_NG!S79</f>
        <v>31.04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0.35874319999999993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38.67</v>
      </c>
      <c r="AB79" s="117">
        <f>-STOA!Q79</f>
        <v>0</v>
      </c>
      <c r="AC79">
        <f t="shared" si="3"/>
        <v>1.5277614597974627</v>
      </c>
      <c r="AD79">
        <f t="shared" si="4"/>
        <v>172.08149533536871</v>
      </c>
      <c r="AE79">
        <f>'IDT-1'!E79</f>
        <v>0</v>
      </c>
      <c r="AF79" s="26"/>
      <c r="AG79">
        <f t="shared" si="5"/>
        <v>172.08149533536871</v>
      </c>
      <c r="AI79" s="75">
        <f>PXIL!K79</f>
        <v>0</v>
      </c>
      <c r="AJ79" s="75">
        <f>PXIL!Q79</f>
        <v>0</v>
      </c>
      <c r="AK79" s="75">
        <f>RTM_IEX!K79</f>
        <v>43.51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2.0505135951661631</v>
      </c>
      <c r="F80">
        <f>GT_Spot!S80</f>
        <v>0</v>
      </c>
      <c r="G80">
        <f>PPCL_NG!S80</f>
        <v>18.79</v>
      </c>
      <c r="H80">
        <f>PPCL_Spot!S80</f>
        <v>25.19</v>
      </c>
      <c r="I80">
        <f>Bawana_NG!S80</f>
        <v>31.04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0.37828879999999993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38.67</v>
      </c>
      <c r="AB80" s="117">
        <f>-STOA!Q80</f>
        <v>0</v>
      </c>
      <c r="AC80">
        <f t="shared" si="3"/>
        <v>1.5278454610774621</v>
      </c>
      <c r="AD80">
        <f t="shared" si="4"/>
        <v>172.09095693408867</v>
      </c>
      <c r="AE80">
        <f>'IDT-1'!E80</f>
        <v>0</v>
      </c>
      <c r="AF80" s="26"/>
      <c r="AG80">
        <f t="shared" si="5"/>
        <v>172.09095693408867</v>
      </c>
      <c r="AI80" s="75">
        <f>PXIL!K80</f>
        <v>0</v>
      </c>
      <c r="AJ80" s="75">
        <f>PXIL!Q80</f>
        <v>0</v>
      </c>
      <c r="AK80" s="75">
        <f>RTM_IEX!K80</f>
        <v>43.5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2.0505135951661631</v>
      </c>
      <c r="F81">
        <f>GT_Spot!S81</f>
        <v>0</v>
      </c>
      <c r="G81">
        <f>PPCL_NG!S81</f>
        <v>18.79</v>
      </c>
      <c r="H81">
        <f>PPCL_Spot!S81</f>
        <v>25.19</v>
      </c>
      <c r="I81">
        <f>Bawana_NG!S81</f>
        <v>31.04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0.38500759999999995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38.67</v>
      </c>
      <c r="AB81" s="117">
        <f>-STOA!Q81</f>
        <v>0</v>
      </c>
      <c r="AC81">
        <f t="shared" si="3"/>
        <v>1.5023845865174623</v>
      </c>
      <c r="AD81">
        <f t="shared" si="4"/>
        <v>169.2231366086487</v>
      </c>
      <c r="AE81">
        <f>'IDT-1'!E81</f>
        <v>0</v>
      </c>
      <c r="AF81" s="26"/>
      <c r="AG81">
        <f t="shared" si="5"/>
        <v>169.2231366086487</v>
      </c>
      <c r="AI81" s="75">
        <f>PXIL!K81</f>
        <v>0</v>
      </c>
      <c r="AJ81" s="75">
        <f>PXIL!Q81</f>
        <v>0</v>
      </c>
      <c r="AK81" s="75">
        <f>RTM_IEX!K81</f>
        <v>40.6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2.0505135951661631</v>
      </c>
      <c r="F82">
        <f>GT_Spot!S82</f>
        <v>0</v>
      </c>
      <c r="G82">
        <f>PPCL_NG!S82</f>
        <v>18.79</v>
      </c>
      <c r="H82">
        <f>PPCL_Spot!S82</f>
        <v>25.19</v>
      </c>
      <c r="I82">
        <f>Bawana_NG!S82</f>
        <v>31.04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0.38113919999999996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38.67</v>
      </c>
      <c r="AB82" s="117">
        <f>-STOA!Q82</f>
        <v>0</v>
      </c>
      <c r="AC82">
        <f t="shared" si="3"/>
        <v>1.2301665445974623</v>
      </c>
      <c r="AD82">
        <f t="shared" si="4"/>
        <v>138.56148625056869</v>
      </c>
      <c r="AE82">
        <f>'IDT-1'!E82</f>
        <v>0</v>
      </c>
      <c r="AF82" s="26"/>
      <c r="AG82">
        <f t="shared" si="5"/>
        <v>138.56148625056869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2.0505135951661631</v>
      </c>
      <c r="F83">
        <f>GT_Spot!S83</f>
        <v>0</v>
      </c>
      <c r="G83">
        <f>PPCL_NG!S83</f>
        <v>18.79</v>
      </c>
      <c r="H83">
        <f>PPCL_Spot!S83</f>
        <v>25.84</v>
      </c>
      <c r="I83">
        <f>Bawana_NG!S83</f>
        <v>31.04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0.35568919999999993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38.67</v>
      </c>
      <c r="AB83" s="117">
        <f>-STOA!Q83</f>
        <v>0</v>
      </c>
      <c r="AC83">
        <f t="shared" si="3"/>
        <v>1.5333665845974622</v>
      </c>
      <c r="AD83">
        <f t="shared" si="4"/>
        <v>172.71283621056867</v>
      </c>
      <c r="AE83">
        <f>'IDT-1'!E83</f>
        <v>0</v>
      </c>
      <c r="AF83" s="26"/>
      <c r="AG83">
        <f t="shared" si="5"/>
        <v>172.71283621056867</v>
      </c>
      <c r="AI83" s="75">
        <f>PXIL!K83</f>
        <v>0</v>
      </c>
      <c r="AJ83" s="75">
        <f>PXIL!Q83</f>
        <v>0</v>
      </c>
      <c r="AK83" s="75">
        <f>RTM_IEX!K83</f>
        <v>43.5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2.0505135951661631</v>
      </c>
      <c r="F84">
        <f>GT_Spot!S84</f>
        <v>0</v>
      </c>
      <c r="G84">
        <f>PPCL_NG!S84</f>
        <v>18.79</v>
      </c>
      <c r="H84">
        <f>PPCL_Spot!S84</f>
        <v>25.84</v>
      </c>
      <c r="I84">
        <f>Bawana_NG!S84</f>
        <v>31.04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0.3685159999999999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38.67</v>
      </c>
      <c r="AB84" s="117">
        <f>-STOA!Q84</f>
        <v>0</v>
      </c>
      <c r="AC84">
        <f t="shared" si="3"/>
        <v>1.5079594604374624</v>
      </c>
      <c r="AD84">
        <f t="shared" si="4"/>
        <v>169.8510701347287</v>
      </c>
      <c r="AE84">
        <f>'IDT-1'!E84</f>
        <v>0</v>
      </c>
      <c r="AF84" s="26"/>
      <c r="AG84">
        <f t="shared" si="5"/>
        <v>169.8510701347287</v>
      </c>
      <c r="AI84" s="75">
        <f>PXIL!K84</f>
        <v>0</v>
      </c>
      <c r="AJ84" s="75">
        <f>PXIL!Q84</f>
        <v>0</v>
      </c>
      <c r="AK84" s="75">
        <f>RTM_IEX!K84</f>
        <v>40.6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1.4503597122302159</v>
      </c>
      <c r="F85">
        <f>GT_Spot!S85</f>
        <v>0</v>
      </c>
      <c r="G85">
        <f>PPCL_NG!S85</f>
        <v>18.79</v>
      </c>
      <c r="H85">
        <f>PPCL_Spot!S85</f>
        <v>19.899999999999999</v>
      </c>
      <c r="I85">
        <f>Bawana_NG!S85</f>
        <v>31.04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0.37421679999999996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38.67</v>
      </c>
      <c r="AB85" s="117">
        <f>-STOA!Q85</f>
        <v>0</v>
      </c>
      <c r="AC85">
        <f t="shared" si="3"/>
        <v>1.475976273307626</v>
      </c>
      <c r="AD85">
        <f t="shared" si="4"/>
        <v>166.24860023892259</v>
      </c>
      <c r="AE85">
        <f>'IDT-1'!E85</f>
        <v>0</v>
      </c>
      <c r="AF85" s="26"/>
      <c r="AG85">
        <f t="shared" si="5"/>
        <v>166.24860023892259</v>
      </c>
      <c r="AI85" s="75">
        <f>PXIL!K85</f>
        <v>0</v>
      </c>
      <c r="AJ85" s="75">
        <f>PXIL!Q85</f>
        <v>0</v>
      </c>
      <c r="AK85" s="75">
        <f>RTM_IEX!K85</f>
        <v>43.5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1.4503597122302159</v>
      </c>
      <c r="F86">
        <f>GT_Spot!S86</f>
        <v>0</v>
      </c>
      <c r="G86">
        <f>PPCL_NG!S86</f>
        <v>18.79</v>
      </c>
      <c r="H86">
        <f>PPCL_Spot!S86</f>
        <v>19.899999999999999</v>
      </c>
      <c r="I86">
        <f>Bawana_NG!S86</f>
        <v>31.04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0.31476559999999992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38.67</v>
      </c>
      <c r="AB86" s="117">
        <f>-STOA!Q86</f>
        <v>0</v>
      </c>
      <c r="AC86">
        <f t="shared" si="3"/>
        <v>1.4755411027476262</v>
      </c>
      <c r="AD86">
        <f t="shared" si="4"/>
        <v>166.19958420948259</v>
      </c>
      <c r="AE86">
        <f>'IDT-1'!E86</f>
        <v>0</v>
      </c>
      <c r="AF86" s="26"/>
      <c r="AG86">
        <f t="shared" si="5"/>
        <v>166.19958420948259</v>
      </c>
      <c r="AI86" s="75">
        <f>PXIL!K86</f>
        <v>0</v>
      </c>
      <c r="AJ86" s="75">
        <f>PXIL!Q86</f>
        <v>0</v>
      </c>
      <c r="AK86" s="75">
        <f>RTM_IEX!K86</f>
        <v>43.51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26.40977777777778</v>
      </c>
      <c r="I87">
        <f>Bawana_NG!S87</f>
        <v>31.04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0.38989399999999991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29</v>
      </c>
      <c r="AB87" s="117">
        <f>-STOA!Q87</f>
        <v>0</v>
      </c>
      <c r="AC87">
        <f t="shared" si="3"/>
        <v>1.1564258524721522</v>
      </c>
      <c r="AD87">
        <f t="shared" si="4"/>
        <v>130.25560283754513</v>
      </c>
      <c r="AE87">
        <f>'IDT-1'!E87</f>
        <v>0</v>
      </c>
      <c r="AF87" s="26"/>
      <c r="AG87">
        <f t="shared" si="5"/>
        <v>130.25560283754513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27.01</v>
      </c>
      <c r="I88">
        <f>Bawana_NG!S88</f>
        <v>31.04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0.39192999999999995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29</v>
      </c>
      <c r="AB88" s="117">
        <f>-STOA!Q88</f>
        <v>0</v>
      </c>
      <c r="AC88">
        <f t="shared" si="3"/>
        <v>1.5020217248277077</v>
      </c>
      <c r="AD88">
        <f t="shared" si="4"/>
        <v>169.18226518741182</v>
      </c>
      <c r="AE88">
        <f>'IDT-1'!E88</f>
        <v>0</v>
      </c>
      <c r="AF88" s="26"/>
      <c r="AG88">
        <f t="shared" si="5"/>
        <v>169.18226518741182</v>
      </c>
      <c r="AI88" s="75">
        <f>PXIL!K88</f>
        <v>0</v>
      </c>
      <c r="AJ88" s="75">
        <f>PXIL!Q88</f>
        <v>0</v>
      </c>
      <c r="AK88" s="75">
        <f>RTM_IEX!K88</f>
        <v>48.34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27.01</v>
      </c>
      <c r="I89">
        <f>Bawana_NG!S89</f>
        <v>31.04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0.31761599999999995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29</v>
      </c>
      <c r="AB89" s="117">
        <f>-STOA!Q89</f>
        <v>0</v>
      </c>
      <c r="AC89">
        <f t="shared" si="3"/>
        <v>1.5013677616277077</v>
      </c>
      <c r="AD89">
        <f t="shared" si="4"/>
        <v>169.10860515061182</v>
      </c>
      <c r="AE89">
        <f>'IDT-1'!E89</f>
        <v>0</v>
      </c>
      <c r="AF89" s="26"/>
      <c r="AG89">
        <f t="shared" si="5"/>
        <v>169.10860515061182</v>
      </c>
      <c r="AI89" s="75">
        <f>PXIL!K89</f>
        <v>0</v>
      </c>
      <c r="AJ89" s="75">
        <f>PXIL!Q89</f>
        <v>0</v>
      </c>
      <c r="AK89" s="75">
        <f>RTM_IEX!K89</f>
        <v>48.34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18.79</v>
      </c>
      <c r="H90">
        <f>PPCL_Spot!S90</f>
        <v>27.01</v>
      </c>
      <c r="I90">
        <f>Bawana_NG!S90</f>
        <v>31.04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0.38398959999999988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29</v>
      </c>
      <c r="AB90" s="117">
        <f>-STOA!Q90</f>
        <v>0</v>
      </c>
      <c r="AC90">
        <f t="shared" si="3"/>
        <v>1.5019518493077078</v>
      </c>
      <c r="AD90">
        <f t="shared" si="4"/>
        <v>169.1743946629318</v>
      </c>
      <c r="AE90">
        <f>'IDT-1'!E90</f>
        <v>0</v>
      </c>
      <c r="AF90" s="26"/>
      <c r="AG90">
        <f t="shared" si="5"/>
        <v>169.1743946629318</v>
      </c>
      <c r="AI90" s="75">
        <f>PXIL!K90</f>
        <v>0</v>
      </c>
      <c r="AJ90" s="75">
        <f>PXIL!Q90</f>
        <v>0</v>
      </c>
      <c r="AK90" s="75">
        <f>RTM_IEX!K90</f>
        <v>48.34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27.01</v>
      </c>
      <c r="I91">
        <f>Bawana_NG!S91</f>
        <v>31.04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0.37727079999999996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29</v>
      </c>
      <c r="AB91" s="117">
        <f>-STOA!Q91</f>
        <v>0</v>
      </c>
      <c r="AC91">
        <f t="shared" si="3"/>
        <v>1.5018927238677078</v>
      </c>
      <c r="AD91">
        <f t="shared" si="4"/>
        <v>169.16773498837179</v>
      </c>
      <c r="AE91">
        <f>'IDT-1'!E91</f>
        <v>0</v>
      </c>
      <c r="AF91" s="26"/>
      <c r="AG91">
        <f t="shared" si="5"/>
        <v>169.16773498837179</v>
      </c>
      <c r="AI91" s="75">
        <f>PXIL!K91</f>
        <v>0</v>
      </c>
      <c r="AJ91" s="75">
        <f>PXIL!Q91</f>
        <v>0</v>
      </c>
      <c r="AK91" s="75">
        <f>RTM_IEX!K91</f>
        <v>48.34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27.01</v>
      </c>
      <c r="I92">
        <f>Bawana_NG!S92</f>
        <v>31.04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0.34978479999999995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29</v>
      </c>
      <c r="AB92" s="117">
        <f>-STOA!Q92</f>
        <v>0</v>
      </c>
      <c r="AC92">
        <f t="shared" si="3"/>
        <v>1.1613548470677078</v>
      </c>
      <c r="AD92">
        <f t="shared" si="4"/>
        <v>130.81078686517179</v>
      </c>
      <c r="AE92">
        <f>'IDT-1'!E92</f>
        <v>0</v>
      </c>
      <c r="AF92" s="26"/>
      <c r="AG92">
        <f t="shared" si="5"/>
        <v>130.81078686517179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27.01</v>
      </c>
      <c r="I93">
        <f>Bawana_NG!S93</f>
        <v>31.04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0.36057559999999989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29</v>
      </c>
      <c r="AB93" s="117">
        <f>-STOA!Q93</f>
        <v>0</v>
      </c>
      <c r="AC93">
        <f t="shared" si="3"/>
        <v>1.5017458061077078</v>
      </c>
      <c r="AD93">
        <f t="shared" si="4"/>
        <v>169.1511867061318</v>
      </c>
      <c r="AE93">
        <f>'IDT-1'!E93</f>
        <v>0</v>
      </c>
      <c r="AF93" s="26"/>
      <c r="AG93">
        <f t="shared" si="5"/>
        <v>169.1511867061318</v>
      </c>
      <c r="AI93" s="75">
        <f>PXIL!K93</f>
        <v>0</v>
      </c>
      <c r="AJ93" s="75">
        <f>PXIL!Q93</f>
        <v>0</v>
      </c>
      <c r="AK93" s="75">
        <f>RTM_IEX!K93</f>
        <v>48.34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27.01</v>
      </c>
      <c r="I94">
        <f>Bawana_NG!S94</f>
        <v>31.04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0.4163619999999999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29</v>
      </c>
      <c r="AB94" s="117">
        <f>-STOA!Q94</f>
        <v>0</v>
      </c>
      <c r="AC94">
        <f t="shared" si="3"/>
        <v>1.5022367264277079</v>
      </c>
      <c r="AD94">
        <f t="shared" si="4"/>
        <v>169.20648218581184</v>
      </c>
      <c r="AE94">
        <f>'IDT-1'!E94</f>
        <v>0</v>
      </c>
      <c r="AF94" s="26"/>
      <c r="AG94">
        <f t="shared" si="5"/>
        <v>169.20648218581184</v>
      </c>
      <c r="AI94" s="75">
        <f>PXIL!K94</f>
        <v>0</v>
      </c>
      <c r="AJ94" s="75">
        <f>PXIL!Q94</f>
        <v>0</v>
      </c>
      <c r="AK94" s="75">
        <f>RTM_IEX!K94</f>
        <v>48.34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2.1734076900498973</v>
      </c>
      <c r="F95">
        <f>GT_Spot!S95</f>
        <v>0</v>
      </c>
      <c r="G95">
        <f>PPCL_NG!S95</f>
        <v>18.79</v>
      </c>
      <c r="H95">
        <f>PPCL_Spot!S95</f>
        <v>27.403011319925263</v>
      </c>
      <c r="I95">
        <f>Bawana_NG!S95</f>
        <v>31.04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0.38806159999999995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29</v>
      </c>
      <c r="AB95" s="117">
        <f>-STOA!Q95</f>
        <v>0</v>
      </c>
      <c r="AC95">
        <f t="shared" si="3"/>
        <v>1.5059834293677816</v>
      </c>
      <c r="AD95">
        <f t="shared" si="4"/>
        <v>169.62849718060741</v>
      </c>
      <c r="AE95">
        <f>'IDT-1'!E95</f>
        <v>0</v>
      </c>
      <c r="AF95" s="26"/>
      <c r="AG95">
        <f t="shared" si="5"/>
        <v>169.62849718060741</v>
      </c>
      <c r="AI95" s="75">
        <f>PXIL!K95</f>
        <v>0</v>
      </c>
      <c r="AJ95" s="75">
        <f>PXIL!Q95</f>
        <v>0</v>
      </c>
      <c r="AK95" s="75">
        <f>RTM_IEX!K95</f>
        <v>48.34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2.1734076900498973</v>
      </c>
      <c r="F96">
        <f>GT_Spot!S96</f>
        <v>0</v>
      </c>
      <c r="G96">
        <f>PPCL_NG!S96</f>
        <v>18.79</v>
      </c>
      <c r="H96">
        <f>PPCL_Spot!S96</f>
        <v>27.403011319925263</v>
      </c>
      <c r="I96">
        <f>Bawana_NG!S96</f>
        <v>31.04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0.34408399999999995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29</v>
      </c>
      <c r="AB96" s="117">
        <f>-STOA!Q96</f>
        <v>0</v>
      </c>
      <c r="AC96">
        <f t="shared" si="3"/>
        <v>1.5055964264877815</v>
      </c>
      <c r="AD96">
        <f t="shared" si="4"/>
        <v>169.5849065834874</v>
      </c>
      <c r="AE96">
        <f>'IDT-1'!E96</f>
        <v>0</v>
      </c>
      <c r="AF96" s="26"/>
      <c r="AG96">
        <f t="shared" si="5"/>
        <v>169.5849065834874</v>
      </c>
      <c r="AI96" s="75">
        <f>PXIL!K96</f>
        <v>0</v>
      </c>
      <c r="AJ96" s="75">
        <f>PXIL!Q96</f>
        <v>0</v>
      </c>
      <c r="AK96" s="75">
        <f>RTM_IEX!K96</f>
        <v>48.34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2.1734076900498973</v>
      </c>
      <c r="F97">
        <f>GT_Spot!S97</f>
        <v>0</v>
      </c>
      <c r="G97">
        <f>PPCL_NG!S97</f>
        <v>18.79</v>
      </c>
      <c r="H97">
        <f>PPCL_Spot!S97</f>
        <v>27.403011319925263</v>
      </c>
      <c r="I97">
        <f>Bawana_NG!S97</f>
        <v>31.04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0.35385679999999997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29</v>
      </c>
      <c r="AB97" s="117">
        <f>-STOA!Q97</f>
        <v>0</v>
      </c>
      <c r="AC97">
        <f t="shared" si="3"/>
        <v>1.1653864271277816</v>
      </c>
      <c r="AD97">
        <f t="shared" si="4"/>
        <v>131.2648893828474</v>
      </c>
      <c r="AE97">
        <f>'IDT-1'!E97</f>
        <v>0</v>
      </c>
      <c r="AF97" s="26"/>
      <c r="AG97">
        <f t="shared" si="5"/>
        <v>131.2648893828474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2.1734076900498973</v>
      </c>
      <c r="F98">
        <f>GT_Spot!S98</f>
        <v>0</v>
      </c>
      <c r="G98">
        <f>PPCL_NG!S98</f>
        <v>18.79</v>
      </c>
      <c r="H98">
        <f>PPCL_Spot!S98</f>
        <v>27.403011319925263</v>
      </c>
      <c r="I98">
        <f>Bawana_NG!S98</f>
        <v>31.04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0.3489703999999999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29</v>
      </c>
      <c r="AB98" s="117">
        <f>-STOA!Q98</f>
        <v>0</v>
      </c>
      <c r="AC98">
        <f t="shared" si="3"/>
        <v>1.4205434268077815</v>
      </c>
      <c r="AD98">
        <f t="shared" si="4"/>
        <v>160.0048459831674</v>
      </c>
      <c r="AE98">
        <f>'IDT-1'!E98</f>
        <v>0</v>
      </c>
      <c r="AF98" s="26"/>
      <c r="AG98">
        <f t="shared" si="5"/>
        <v>160.0048459831674</v>
      </c>
      <c r="AI98" s="75">
        <f>PXIL!K98</f>
        <v>0</v>
      </c>
      <c r="AJ98" s="75">
        <f>PXIL!Q98</f>
        <v>0</v>
      </c>
      <c r="AK98" s="75">
        <f>RTM_IEX!K98</f>
        <v>38.67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4.9545835885875043E-2</v>
      </c>
      <c r="F99">
        <f t="shared" si="6"/>
        <v>0</v>
      </c>
      <c r="G99">
        <f t="shared" si="6"/>
        <v>0.45095999999999947</v>
      </c>
      <c r="H99">
        <f t="shared" si="6"/>
        <v>0.63372113194942115</v>
      </c>
      <c r="I99">
        <f t="shared" si="6"/>
        <v>0.7449367999999994</v>
      </c>
      <c r="J99">
        <f t="shared" si="6"/>
        <v>0</v>
      </c>
      <c r="K99">
        <f t="shared" si="6"/>
        <v>0.26102991442459089</v>
      </c>
      <c r="L99">
        <f t="shared" si="6"/>
        <v>0</v>
      </c>
      <c r="M99">
        <f t="shared" si="6"/>
        <v>0</v>
      </c>
      <c r="N99">
        <f t="shared" si="6"/>
        <v>2.5542129E-3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0.58774000000000026</v>
      </c>
      <c r="AB99" s="117">
        <f t="shared" si="6"/>
        <v>0</v>
      </c>
      <c r="AC99">
        <f t="shared" si="6"/>
        <v>2.8403211414794252E-2</v>
      </c>
      <c r="AD99">
        <f t="shared" si="6"/>
        <v>3.1972471837450929</v>
      </c>
      <c r="AE99">
        <f t="shared" si="6"/>
        <v>0</v>
      </c>
      <c r="AG99">
        <f t="shared" si="6"/>
        <v>3.547247183745093</v>
      </c>
      <c r="AI99">
        <f t="shared" si="6"/>
        <v>0</v>
      </c>
      <c r="AJ99">
        <f t="shared" si="6"/>
        <v>0</v>
      </c>
      <c r="AK99">
        <f t="shared" si="6"/>
        <v>0.49516249999999984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44689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5.63</v>
      </c>
      <c r="I3">
        <f>Bawana_NG!R3</f>
        <v>5.82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0.16024800000000003</v>
      </c>
      <c r="AD3">
        <f>SUM(B3:AB3,AI3:AR3)-AC3</f>
        <v>18.049752000000002</v>
      </c>
      <c r="AE3">
        <f>'IDT-1'!D3</f>
        <v>0</v>
      </c>
      <c r="AF3" s="26"/>
      <c r="AG3">
        <f>SUM(AD3:AF3)</f>
        <v>18.049752000000002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5.63</v>
      </c>
      <c r="I4">
        <f>Bawana_NG!R4</f>
        <v>5.82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0.16024800000000003</v>
      </c>
      <c r="AD4">
        <f t="shared" ref="AD4:AD67" si="1">SUM(B4:AB4,AI4:AR4)-AC4</f>
        <v>18.049752000000002</v>
      </c>
      <c r="AE4">
        <f>'IDT-1'!D4</f>
        <v>0</v>
      </c>
      <c r="AF4" s="26"/>
      <c r="AG4">
        <f t="shared" ref="AG4:AG67" si="2">SUM(AD4:AF4)</f>
        <v>18.049752000000002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5.63</v>
      </c>
      <c r="I5">
        <f>Bawana_NG!R5</f>
        <v>5.82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0.16024800000000003</v>
      </c>
      <c r="AD5">
        <f t="shared" si="1"/>
        <v>18.049752000000002</v>
      </c>
      <c r="AE5">
        <f>'IDT-1'!D5</f>
        <v>0</v>
      </c>
      <c r="AF5" s="26"/>
      <c r="AG5">
        <f t="shared" si="2"/>
        <v>18.049752000000002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5.63</v>
      </c>
      <c r="I6">
        <f>Bawana_NG!R6</f>
        <v>5.82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0.16024800000000003</v>
      </c>
      <c r="AD6">
        <f t="shared" si="1"/>
        <v>18.049752000000002</v>
      </c>
      <c r="AE6">
        <f>'IDT-1'!D6</f>
        <v>0</v>
      </c>
      <c r="AF6" s="26"/>
      <c r="AG6">
        <f t="shared" si="2"/>
        <v>18.049752000000002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5.4806022639850536</v>
      </c>
      <c r="I7">
        <f>Bawana_NG!R7</f>
        <v>5.82</v>
      </c>
      <c r="J7">
        <f>Bawana_RLNG!R7</f>
        <v>0</v>
      </c>
      <c r="K7">
        <f>Bawana_Spot!R7</f>
        <v>16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0.27333329992306848</v>
      </c>
      <c r="AD7">
        <f t="shared" si="1"/>
        <v>30.787268964061987</v>
      </c>
      <c r="AE7">
        <f>'IDT-1'!D7</f>
        <v>0</v>
      </c>
      <c r="AF7" s="26"/>
      <c r="AG7">
        <f t="shared" si="2"/>
        <v>30.787268964061987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5.63</v>
      </c>
      <c r="I8">
        <f>Bawana_NG!R8</f>
        <v>5.82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0.16024800000000003</v>
      </c>
      <c r="AD8">
        <f t="shared" si="1"/>
        <v>18.049752000000002</v>
      </c>
      <c r="AE8">
        <f>'IDT-1'!D8</f>
        <v>0</v>
      </c>
      <c r="AF8" s="26"/>
      <c r="AG8">
        <f t="shared" si="2"/>
        <v>18.049752000000002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5.63</v>
      </c>
      <c r="I9">
        <f>Bawana_NG!R9</f>
        <v>5.82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0.16024800000000003</v>
      </c>
      <c r="AD9">
        <f t="shared" si="1"/>
        <v>18.049752000000002</v>
      </c>
      <c r="AE9">
        <f>'IDT-1'!D9</f>
        <v>0</v>
      </c>
      <c r="AF9" s="26"/>
      <c r="AG9">
        <f t="shared" si="2"/>
        <v>18.049752000000002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5.63</v>
      </c>
      <c r="I10">
        <f>Bawana_NG!R10</f>
        <v>5.82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0.16024800000000003</v>
      </c>
      <c r="AD10">
        <f t="shared" si="1"/>
        <v>18.049752000000002</v>
      </c>
      <c r="AE10">
        <f>'IDT-1'!D10</f>
        <v>0</v>
      </c>
      <c r="AF10" s="26"/>
      <c r="AG10">
        <f t="shared" si="2"/>
        <v>18.049752000000002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5.63</v>
      </c>
      <c r="I11">
        <f>Bawana_NG!R11</f>
        <v>5.82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0.16024800000000003</v>
      </c>
      <c r="AD11">
        <f t="shared" si="1"/>
        <v>18.049752000000002</v>
      </c>
      <c r="AE11">
        <f>'IDT-1'!D11</f>
        <v>0</v>
      </c>
      <c r="AF11" s="26"/>
      <c r="AG11">
        <f t="shared" si="2"/>
        <v>18.049752000000002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5.63</v>
      </c>
      <c r="I12">
        <f>Bawana_NG!R12</f>
        <v>5.82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0.16024800000000003</v>
      </c>
      <c r="AD12">
        <f t="shared" si="1"/>
        <v>18.049752000000002</v>
      </c>
      <c r="AE12">
        <f>'IDT-1'!D12</f>
        <v>0</v>
      </c>
      <c r="AF12" s="26"/>
      <c r="AG12">
        <f t="shared" si="2"/>
        <v>18.049752000000002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5.7587876236581783</v>
      </c>
      <c r="I13">
        <f>Bawana_NG!R13</f>
        <v>5.82</v>
      </c>
      <c r="J13">
        <f>Bawana_RLNG!R13</f>
        <v>0</v>
      </c>
      <c r="K13">
        <f>Bawana_Spot!R13</f>
        <v>15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0.266981331088192</v>
      </c>
      <c r="AD13">
        <f t="shared" si="1"/>
        <v>30.071806292569985</v>
      </c>
      <c r="AE13">
        <f>'IDT-1'!D13</f>
        <v>0</v>
      </c>
      <c r="AF13" s="26"/>
      <c r="AG13">
        <f t="shared" si="2"/>
        <v>30.071806292569985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5.56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0.15963200000000002</v>
      </c>
      <c r="AD14">
        <f t="shared" si="1"/>
        <v>17.980368000000002</v>
      </c>
      <c r="AE14">
        <f>'IDT-1'!D14</f>
        <v>0</v>
      </c>
      <c r="AF14" s="26"/>
      <c r="AG14">
        <f t="shared" si="2"/>
        <v>17.980368000000002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5.8193938131444645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0.1619146655556713</v>
      </c>
      <c r="AD15">
        <f t="shared" si="1"/>
        <v>18.237479147588793</v>
      </c>
      <c r="AE15">
        <f>'IDT-1'!D15</f>
        <v>0</v>
      </c>
      <c r="AF15" s="26"/>
      <c r="AG15">
        <f t="shared" si="2"/>
        <v>18.237479147588793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5.8193938131444645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0.1619146655556713</v>
      </c>
      <c r="AD16">
        <f t="shared" si="1"/>
        <v>18.237479147588793</v>
      </c>
      <c r="AE16">
        <f>'IDT-1'!D16</f>
        <v>0</v>
      </c>
      <c r="AF16" s="26"/>
      <c r="AG16">
        <f t="shared" si="2"/>
        <v>18.237479147588793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5.8193938131444645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0.1619146655556713</v>
      </c>
      <c r="AD17">
        <f t="shared" si="1"/>
        <v>18.237479147588793</v>
      </c>
      <c r="AE17">
        <f>'IDT-1'!D17</f>
        <v>0</v>
      </c>
      <c r="AF17" s="26"/>
      <c r="AG17">
        <f t="shared" si="2"/>
        <v>18.237479147588793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5.8193938131444645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0.1619146655556713</v>
      </c>
      <c r="AD18">
        <f t="shared" si="1"/>
        <v>18.237479147588793</v>
      </c>
      <c r="AE18">
        <f>'IDT-1'!D18</f>
        <v>0</v>
      </c>
      <c r="AF18" s="26"/>
      <c r="AG18">
        <f t="shared" si="2"/>
        <v>18.237479147588793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5.8193938131444645</v>
      </c>
      <c r="I19">
        <f>Bawana_NG!R19</f>
        <v>5.82</v>
      </c>
      <c r="J19">
        <f>Bawana_RLNG!R19</f>
        <v>0</v>
      </c>
      <c r="K19">
        <f>Bawana_Spot!R19</f>
        <v>14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0.2587146655556713</v>
      </c>
      <c r="AD19">
        <f t="shared" si="1"/>
        <v>29.140679147588791</v>
      </c>
      <c r="AE19">
        <f>'IDT-1'!D19</f>
        <v>0</v>
      </c>
      <c r="AF19" s="26"/>
      <c r="AG19">
        <f t="shared" si="2"/>
        <v>29.140679147588791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5.8193938131444645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0.1619146655556713</v>
      </c>
      <c r="AD20">
        <f t="shared" si="1"/>
        <v>18.237479147588793</v>
      </c>
      <c r="AE20">
        <f>'IDT-1'!D20</f>
        <v>0</v>
      </c>
      <c r="AF20" s="26"/>
      <c r="AG20">
        <f t="shared" si="2"/>
        <v>18.237479147588793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5.8193938131444645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0.1619146655556713</v>
      </c>
      <c r="AD21">
        <f t="shared" si="1"/>
        <v>18.237479147588793</v>
      </c>
      <c r="AE21">
        <f>'IDT-1'!D21</f>
        <v>0</v>
      </c>
      <c r="AF21" s="26"/>
      <c r="AG21">
        <f t="shared" si="2"/>
        <v>18.237479147588793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5.8193938131444645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0.1619146655556713</v>
      </c>
      <c r="AD22">
        <f t="shared" si="1"/>
        <v>18.237479147588793</v>
      </c>
      <c r="AE22">
        <f>'IDT-1'!D22</f>
        <v>0</v>
      </c>
      <c r="AF22" s="26"/>
      <c r="AG22">
        <f t="shared" si="2"/>
        <v>18.237479147588793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5.8193938131444645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0.1619146655556713</v>
      </c>
      <c r="AD23">
        <f t="shared" si="1"/>
        <v>18.237479147588793</v>
      </c>
      <c r="AE23">
        <f>'IDT-1'!D23</f>
        <v>0</v>
      </c>
      <c r="AF23" s="26"/>
      <c r="AG23">
        <f t="shared" si="2"/>
        <v>18.237479147588793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5.8193938131444645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0.1619146655556713</v>
      </c>
      <c r="AD24">
        <f t="shared" si="1"/>
        <v>18.237479147588793</v>
      </c>
      <c r="AE24">
        <f>'IDT-1'!D24</f>
        <v>0</v>
      </c>
      <c r="AF24" s="26"/>
      <c r="AG24">
        <f t="shared" si="2"/>
        <v>18.237479147588793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5.8193938131444645</v>
      </c>
      <c r="I25">
        <f>Bawana_NG!R25</f>
        <v>5.82</v>
      </c>
      <c r="J25">
        <f>Bawana_RLNG!R25</f>
        <v>0</v>
      </c>
      <c r="K25">
        <f>Bawana_Spot!R25</f>
        <v>14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0.2587146655556713</v>
      </c>
      <c r="AD25">
        <f t="shared" si="1"/>
        <v>29.140679147588791</v>
      </c>
      <c r="AE25">
        <f>'IDT-1'!D25</f>
        <v>0</v>
      </c>
      <c r="AF25" s="26"/>
      <c r="AG25">
        <f t="shared" si="2"/>
        <v>29.140679147588791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5.8193938131444645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0.1619146655556713</v>
      </c>
      <c r="AD26">
        <f t="shared" si="1"/>
        <v>18.237479147588793</v>
      </c>
      <c r="AE26">
        <f>'IDT-1'!D26</f>
        <v>0</v>
      </c>
      <c r="AF26" s="26"/>
      <c r="AG26">
        <f t="shared" si="2"/>
        <v>18.237479147588793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5.8193938131444645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0.22149066555567129</v>
      </c>
      <c r="AD27">
        <f t="shared" si="1"/>
        <v>24.947903147588793</v>
      </c>
      <c r="AE27">
        <f>'IDT-1'!D27</f>
        <v>0</v>
      </c>
      <c r="AF27" s="26"/>
      <c r="AG27">
        <f t="shared" si="2"/>
        <v>24.947903147588793</v>
      </c>
      <c r="AI27" s="75">
        <f>PXIL!L27</f>
        <v>0</v>
      </c>
      <c r="AJ27" s="75">
        <f>PXIL!R27</f>
        <v>0</v>
      </c>
      <c r="AK27" s="75">
        <f>RTM_IEX!L27</f>
        <v>6.77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5.8193938131444645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0.22149066555567129</v>
      </c>
      <c r="AD28">
        <f t="shared" si="1"/>
        <v>24.947903147588793</v>
      </c>
      <c r="AE28">
        <f>'IDT-1'!D28</f>
        <v>0</v>
      </c>
      <c r="AF28" s="26"/>
      <c r="AG28">
        <f t="shared" si="2"/>
        <v>24.947903147588793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5.8193938131444645</v>
      </c>
      <c r="I29">
        <f>Bawana_NG!R29</f>
        <v>5.82</v>
      </c>
      <c r="J29">
        <f>Bawana_RLNG!R29</f>
        <v>0</v>
      </c>
      <c r="K29">
        <f>Bawana_Spot!R29</f>
        <v>2.9997946190182789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0.21295285820303214</v>
      </c>
      <c r="AD29">
        <f t="shared" si="1"/>
        <v>23.986235573959711</v>
      </c>
      <c r="AE29">
        <f>'IDT-1'!D29</f>
        <v>0</v>
      </c>
      <c r="AF29" s="26"/>
      <c r="AG29">
        <f t="shared" si="2"/>
        <v>23.986235573959711</v>
      </c>
      <c r="AI29" s="75">
        <f>PXIL!L29</f>
        <v>0</v>
      </c>
      <c r="AJ29" s="75">
        <f>PXIL!R29</f>
        <v>0</v>
      </c>
      <c r="AK29" s="75">
        <f>RTM_IEX!L29</f>
        <v>5.8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5.8193938131444645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0.2129546655556713</v>
      </c>
      <c r="AD30">
        <f t="shared" si="1"/>
        <v>23.986439147588793</v>
      </c>
      <c r="AE30">
        <f>'IDT-1'!D30</f>
        <v>0</v>
      </c>
      <c r="AF30" s="26"/>
      <c r="AG30">
        <f t="shared" si="2"/>
        <v>23.986439147588793</v>
      </c>
      <c r="AI30" s="75">
        <f>PXIL!L30</f>
        <v>0</v>
      </c>
      <c r="AJ30" s="75">
        <f>PXIL!R30</f>
        <v>0</v>
      </c>
      <c r="AK30" s="75">
        <f>RTM_IEX!L30</f>
        <v>5.8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5.7587876236581783</v>
      </c>
      <c r="I31">
        <f>Bawana_NG!R31</f>
        <v>5.82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0.25492533108819199</v>
      </c>
      <c r="AD31">
        <f t="shared" si="1"/>
        <v>28.713862292569988</v>
      </c>
      <c r="AE31">
        <f>'IDT-1'!D31</f>
        <v>0</v>
      </c>
      <c r="AF31" s="26"/>
      <c r="AG31">
        <f t="shared" si="2"/>
        <v>28.713862292569988</v>
      </c>
      <c r="AI31" s="75">
        <f>PXIL!L31</f>
        <v>0</v>
      </c>
      <c r="AJ31" s="75">
        <f>PXIL!R31</f>
        <v>0</v>
      </c>
      <c r="AK31" s="75">
        <f>RTM_IEX!L31</f>
        <v>10.63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5.7587876236581783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0.19543733108819197</v>
      </c>
      <c r="AD32">
        <f t="shared" si="1"/>
        <v>22.013350292569985</v>
      </c>
      <c r="AE32">
        <f>'IDT-1'!D32</f>
        <v>0</v>
      </c>
      <c r="AF32" s="26"/>
      <c r="AG32">
        <f t="shared" si="2"/>
        <v>22.013350292569985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5.7587876236581783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0.22095733108819196</v>
      </c>
      <c r="AD33">
        <f t="shared" si="1"/>
        <v>24.887830292569983</v>
      </c>
      <c r="AE33">
        <f>'IDT-1'!D33</f>
        <v>0</v>
      </c>
      <c r="AF33" s="26"/>
      <c r="AG33">
        <f t="shared" si="2"/>
        <v>24.887830292569983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5.7587876236581783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0.21242133108819197</v>
      </c>
      <c r="AD34">
        <f t="shared" si="1"/>
        <v>23.926366292569988</v>
      </c>
      <c r="AE34">
        <f>'IDT-1'!D34</f>
        <v>0</v>
      </c>
      <c r="AF34" s="26"/>
      <c r="AG34">
        <f t="shared" si="2"/>
        <v>23.926366292569988</v>
      </c>
      <c r="AI34" s="75">
        <f>PXIL!L34</f>
        <v>0</v>
      </c>
      <c r="AJ34" s="75">
        <f>PXIL!R34</f>
        <v>0</v>
      </c>
      <c r="AK34" s="75">
        <f>RTM_IEX!L34</f>
        <v>5.8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5.56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0.20213600000000004</v>
      </c>
      <c r="AD35">
        <f t="shared" si="1"/>
        <v>22.767863999999999</v>
      </c>
      <c r="AE35">
        <f>'IDT-1'!D35</f>
        <v>0</v>
      </c>
      <c r="AF35" s="26"/>
      <c r="AG35">
        <f t="shared" si="2"/>
        <v>22.767863999999999</v>
      </c>
      <c r="AI35" s="75">
        <f>PXIL!L35</f>
        <v>0</v>
      </c>
      <c r="AJ35" s="75">
        <f>PXIL!R35</f>
        <v>0</v>
      </c>
      <c r="AK35" s="75">
        <f>RTM_IEX!L35</f>
        <v>4.83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5.56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0.20213600000000004</v>
      </c>
      <c r="AD36">
        <f t="shared" si="1"/>
        <v>22.767863999999999</v>
      </c>
      <c r="AE36">
        <f>'IDT-1'!D36</f>
        <v>0</v>
      </c>
      <c r="AF36" s="26"/>
      <c r="AG36">
        <f t="shared" si="2"/>
        <v>22.767863999999999</v>
      </c>
      <c r="AI36" s="75">
        <f>PXIL!L36</f>
        <v>0</v>
      </c>
      <c r="AJ36" s="75">
        <f>PXIL!R36</f>
        <v>0</v>
      </c>
      <c r="AK36" s="75">
        <f>RTM_IEX!L36</f>
        <v>4.83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5.56</v>
      </c>
      <c r="I37">
        <f>Bawana_NG!R37</f>
        <v>5.82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0.24041600000000002</v>
      </c>
      <c r="AD37">
        <f t="shared" si="1"/>
        <v>27.079584000000001</v>
      </c>
      <c r="AE37">
        <f>'IDT-1'!D37</f>
        <v>0</v>
      </c>
      <c r="AF37" s="26"/>
      <c r="AG37">
        <f t="shared" si="2"/>
        <v>27.079584000000001</v>
      </c>
      <c r="AI37" s="75">
        <f>PXIL!L37</f>
        <v>0</v>
      </c>
      <c r="AJ37" s="75">
        <f>PXIL!R37</f>
        <v>0</v>
      </c>
      <c r="AK37" s="75">
        <f>RTM_IEX!L37</f>
        <v>9.18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5.56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0.18515200000000004</v>
      </c>
      <c r="AD38">
        <f t="shared" si="1"/>
        <v>20.854848</v>
      </c>
      <c r="AE38">
        <f>'IDT-1'!D38</f>
        <v>0</v>
      </c>
      <c r="AF38" s="26"/>
      <c r="AG38">
        <f t="shared" si="2"/>
        <v>20.854848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5.56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0.20213600000000004</v>
      </c>
      <c r="AD39">
        <f t="shared" si="1"/>
        <v>22.767863999999999</v>
      </c>
      <c r="AE39">
        <f>'IDT-1'!D39</f>
        <v>0</v>
      </c>
      <c r="AF39" s="26"/>
      <c r="AG39">
        <f t="shared" si="2"/>
        <v>22.767863999999999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5.56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0.20213600000000004</v>
      </c>
      <c r="AD40">
        <f t="shared" si="1"/>
        <v>22.767863999999999</v>
      </c>
      <c r="AE40">
        <f>'IDT-1'!D40</f>
        <v>0</v>
      </c>
      <c r="AF40" s="26"/>
      <c r="AG40">
        <f t="shared" si="2"/>
        <v>22.767863999999999</v>
      </c>
      <c r="AI40" s="75">
        <f>PXIL!L40</f>
        <v>0</v>
      </c>
      <c r="AJ40" s="75">
        <f>PXIL!R40</f>
        <v>0</v>
      </c>
      <c r="AK40" s="75">
        <f>RTM_IEX!L40</f>
        <v>4.83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5.56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0.20213600000000004</v>
      </c>
      <c r="AD41">
        <f t="shared" si="1"/>
        <v>22.767863999999999</v>
      </c>
      <c r="AE41">
        <f>'IDT-1'!D41</f>
        <v>0</v>
      </c>
      <c r="AF41" s="26"/>
      <c r="AG41">
        <f t="shared" si="2"/>
        <v>22.767863999999999</v>
      </c>
      <c r="AI41" s="75">
        <f>PXIL!L41</f>
        <v>0</v>
      </c>
      <c r="AJ41" s="75">
        <f>PXIL!R41</f>
        <v>0</v>
      </c>
      <c r="AK41" s="75">
        <f>RTM_IEX!L41</f>
        <v>4.83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5.56</v>
      </c>
      <c r="I42">
        <f>Bawana_NG!R42</f>
        <v>5.8239999999999998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0.21070719999999998</v>
      </c>
      <c r="AD42">
        <f t="shared" si="1"/>
        <v>23.733292799999997</v>
      </c>
      <c r="AE42">
        <f>'IDT-1'!D42</f>
        <v>0</v>
      </c>
      <c r="AF42" s="26"/>
      <c r="AG42">
        <f t="shared" si="2"/>
        <v>23.733292799999997</v>
      </c>
      <c r="AI42" s="75">
        <f>PXIL!L42</f>
        <v>0</v>
      </c>
      <c r="AJ42" s="75">
        <f>PXIL!R42</f>
        <v>0</v>
      </c>
      <c r="AK42" s="75">
        <f>RTM_IEX!L42</f>
        <v>5.8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5.8199999999999994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0.24798400000000004</v>
      </c>
      <c r="AD43">
        <f t="shared" si="1"/>
        <v>27.932016000000001</v>
      </c>
      <c r="AE43">
        <f>'IDT-1'!D43</f>
        <v>0</v>
      </c>
      <c r="AF43" s="26"/>
      <c r="AG43">
        <f t="shared" si="2"/>
        <v>27.932016000000001</v>
      </c>
      <c r="AI43" s="75">
        <f>PXIL!L43</f>
        <v>0</v>
      </c>
      <c r="AJ43" s="75">
        <f>PXIL!R43</f>
        <v>0</v>
      </c>
      <c r="AK43" s="75">
        <f>RTM_IEX!L43</f>
        <v>10.15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5.8199999999999994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0.19272000000000003</v>
      </c>
      <c r="AD44">
        <f t="shared" si="1"/>
        <v>21.707280000000001</v>
      </c>
      <c r="AE44">
        <f>'IDT-1'!D44</f>
        <v>0</v>
      </c>
      <c r="AF44" s="26"/>
      <c r="AG44">
        <f t="shared" si="2"/>
        <v>21.707280000000001</v>
      </c>
      <c r="AI44" s="75">
        <f>PXIL!L44</f>
        <v>0</v>
      </c>
      <c r="AJ44" s="75">
        <f>PXIL!R44</f>
        <v>0</v>
      </c>
      <c r="AK44" s="75">
        <f>RTM_IEX!L44</f>
        <v>3.87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0.20970400000000003</v>
      </c>
      <c r="AD45">
        <f t="shared" si="1"/>
        <v>23.620296000000003</v>
      </c>
      <c r="AE45">
        <f>'IDT-1'!D45</f>
        <v>0</v>
      </c>
      <c r="AF45" s="26"/>
      <c r="AG45">
        <f t="shared" si="2"/>
        <v>23.620296000000003</v>
      </c>
      <c r="AI45" s="75">
        <f>PXIL!L45</f>
        <v>0</v>
      </c>
      <c r="AJ45" s="75">
        <f>PXIL!R45</f>
        <v>0</v>
      </c>
      <c r="AK45" s="75">
        <f>RTM_IEX!L45</f>
        <v>5.8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0.20970400000000003</v>
      </c>
      <c r="AD46">
        <f t="shared" si="1"/>
        <v>23.620296000000003</v>
      </c>
      <c r="AE46">
        <f>'IDT-1'!D46</f>
        <v>0</v>
      </c>
      <c r="AF46" s="26"/>
      <c r="AG46">
        <f t="shared" si="2"/>
        <v>23.620296000000003</v>
      </c>
      <c r="AI46" s="75">
        <f>PXIL!L46</f>
        <v>0</v>
      </c>
      <c r="AJ46" s="75">
        <f>PXIL!R46</f>
        <v>0</v>
      </c>
      <c r="AK46" s="75">
        <f>RTM_IEX!L46</f>
        <v>5.8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0.21824000000000002</v>
      </c>
      <c r="AD47">
        <f t="shared" si="1"/>
        <v>24.581759999999999</v>
      </c>
      <c r="AE47">
        <f>'IDT-1'!D47</f>
        <v>0</v>
      </c>
      <c r="AF47" s="26"/>
      <c r="AG47">
        <f t="shared" si="2"/>
        <v>24.581759999999999</v>
      </c>
      <c r="AI47" s="75">
        <f>PXIL!L47</f>
        <v>0</v>
      </c>
      <c r="AJ47" s="75">
        <f>PXIL!R47</f>
        <v>0</v>
      </c>
      <c r="AK47" s="75">
        <f>RTM_IEX!L47</f>
        <v>6.77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0.21824000000000002</v>
      </c>
      <c r="AD48">
        <f t="shared" si="1"/>
        <v>24.581759999999999</v>
      </c>
      <c r="AE48">
        <f>'IDT-1'!D48</f>
        <v>0</v>
      </c>
      <c r="AF48" s="26"/>
      <c r="AG48">
        <f t="shared" si="2"/>
        <v>24.581759999999999</v>
      </c>
      <c r="AI48" s="75">
        <f>PXIL!L48</f>
        <v>0</v>
      </c>
      <c r="AJ48" s="75">
        <f>PXIL!R48</f>
        <v>0</v>
      </c>
      <c r="AK48" s="75">
        <f>RTM_IEX!L48</f>
        <v>6.77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0.25652000000000003</v>
      </c>
      <c r="AD49">
        <f t="shared" si="1"/>
        <v>28.89348</v>
      </c>
      <c r="AE49">
        <f>'IDT-1'!D49</f>
        <v>0</v>
      </c>
      <c r="AF49" s="26"/>
      <c r="AG49">
        <f t="shared" si="2"/>
        <v>28.89348</v>
      </c>
      <c r="AI49" s="75">
        <f>PXIL!L49</f>
        <v>0</v>
      </c>
      <c r="AJ49" s="75">
        <f>PXIL!R49</f>
        <v>0</v>
      </c>
      <c r="AK49" s="75">
        <f>RTM_IEX!L49</f>
        <v>11.12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0.20715200000000003</v>
      </c>
      <c r="AD50">
        <f t="shared" si="1"/>
        <v>23.332847999999998</v>
      </c>
      <c r="AE50">
        <f>'IDT-1'!D50</f>
        <v>0</v>
      </c>
      <c r="AF50" s="26"/>
      <c r="AG50">
        <f t="shared" si="2"/>
        <v>23.332847999999998</v>
      </c>
      <c r="AI50" s="75">
        <f>PXIL!L50</f>
        <v>0</v>
      </c>
      <c r="AJ50" s="75">
        <f>PXIL!R50</f>
        <v>0</v>
      </c>
      <c r="AK50" s="75">
        <f>RTM_IEX!L50</f>
        <v>5.51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0.22668800000000003</v>
      </c>
      <c r="AD51">
        <f t="shared" si="1"/>
        <v>25.533312000000002</v>
      </c>
      <c r="AE51">
        <f>'IDT-1'!D51</f>
        <v>0</v>
      </c>
      <c r="AF51" s="26"/>
      <c r="AG51">
        <f t="shared" si="2"/>
        <v>25.533312000000002</v>
      </c>
      <c r="AI51" s="75">
        <f>PXIL!L51</f>
        <v>0</v>
      </c>
      <c r="AJ51" s="75">
        <f>PXIL!R51</f>
        <v>0</v>
      </c>
      <c r="AK51" s="75">
        <f>RTM_IEX!L51</f>
        <v>7.73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5.82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0.23522400000000004</v>
      </c>
      <c r="AD52">
        <f t="shared" si="1"/>
        <v>26.494776000000002</v>
      </c>
      <c r="AE52">
        <f>'IDT-1'!D52</f>
        <v>0</v>
      </c>
      <c r="AF52" s="26"/>
      <c r="AG52">
        <f t="shared" si="2"/>
        <v>26.494776000000002</v>
      </c>
      <c r="AI52" s="75">
        <f>PXIL!L52</f>
        <v>0</v>
      </c>
      <c r="AJ52" s="75">
        <f>PXIL!R52</f>
        <v>0</v>
      </c>
      <c r="AK52" s="75">
        <f>RTM_IEX!L52</f>
        <v>8.6999999999999993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5.82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0.23355200000000004</v>
      </c>
      <c r="AD53">
        <f t="shared" si="1"/>
        <v>26.306448</v>
      </c>
      <c r="AE53">
        <f>'IDT-1'!D53</f>
        <v>0</v>
      </c>
      <c r="AF53" s="26"/>
      <c r="AG53">
        <f t="shared" si="2"/>
        <v>26.306448</v>
      </c>
      <c r="AI53" s="75">
        <f>PXIL!L53</f>
        <v>0</v>
      </c>
      <c r="AJ53" s="75">
        <f>PXIL!R53</f>
        <v>0</v>
      </c>
      <c r="AK53" s="75">
        <f>RTM_IEX!L53</f>
        <v>8.51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5.6423529411764708</v>
      </c>
      <c r="I54">
        <f>Bawana_NG!R54</f>
        <v>5.82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0.24369270588235298</v>
      </c>
      <c r="AD54">
        <f t="shared" si="1"/>
        <v>27.44866023529412</v>
      </c>
      <c r="AE54">
        <f>'IDT-1'!D54</f>
        <v>0</v>
      </c>
      <c r="AF54" s="26"/>
      <c r="AG54">
        <f t="shared" si="2"/>
        <v>27.44866023529412</v>
      </c>
      <c r="AI54" s="75">
        <f>PXIL!L54</f>
        <v>0</v>
      </c>
      <c r="AJ54" s="75">
        <f>PXIL!R54</f>
        <v>0</v>
      </c>
      <c r="AK54" s="75">
        <f>RTM_IEX!L54</f>
        <v>9.4700000000000006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5.6423529411764708</v>
      </c>
      <c r="I55">
        <f>Bawana_NG!R55</f>
        <v>5.82</v>
      </c>
      <c r="J55">
        <f>Bawana_RLNG!R55</f>
        <v>0</v>
      </c>
      <c r="K55">
        <f>Bawana_Spot!R55</f>
        <v>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0.28197270588235296</v>
      </c>
      <c r="AD55">
        <f t="shared" si="1"/>
        <v>31.760380235294122</v>
      </c>
      <c r="AE55">
        <f>'IDT-1'!D55</f>
        <v>0</v>
      </c>
      <c r="AF55" s="26"/>
      <c r="AG55">
        <f t="shared" si="2"/>
        <v>31.760380235294122</v>
      </c>
      <c r="AI55" s="75">
        <f>PXIL!L55</f>
        <v>0</v>
      </c>
      <c r="AJ55" s="75">
        <f>PXIL!R55</f>
        <v>0</v>
      </c>
      <c r="AK55" s="75">
        <f>RTM_IEX!L55</f>
        <v>13.82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5.6423529411764708</v>
      </c>
      <c r="I56">
        <f>Bawana_NG!R56</f>
        <v>5.82</v>
      </c>
      <c r="J56">
        <f>Bawana_RLNG!R56</f>
        <v>0</v>
      </c>
      <c r="K56">
        <f>Bawana_Spot!R56</f>
        <v>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0.22582870588235296</v>
      </c>
      <c r="AD56">
        <f t="shared" si="1"/>
        <v>25.436524235294119</v>
      </c>
      <c r="AE56">
        <f>'IDT-1'!D56</f>
        <v>0</v>
      </c>
      <c r="AF56" s="26"/>
      <c r="AG56">
        <f t="shared" si="2"/>
        <v>25.436524235294119</v>
      </c>
      <c r="AI56" s="75">
        <f>PXIL!L56</f>
        <v>0</v>
      </c>
      <c r="AJ56" s="75">
        <f>PXIL!R56</f>
        <v>0</v>
      </c>
      <c r="AK56" s="75">
        <f>RTM_IEX!L56</f>
        <v>7.44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5.82</v>
      </c>
      <c r="J57">
        <f>Bawana_RLNG!R57</f>
        <v>0</v>
      </c>
      <c r="K57">
        <f>Bawana_Spot!R57</f>
        <v>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0.24200000000000005</v>
      </c>
      <c r="AD57">
        <f t="shared" si="1"/>
        <v>27.257999999999999</v>
      </c>
      <c r="AE57">
        <f>'IDT-1'!D57</f>
        <v>0</v>
      </c>
      <c r="AF57" s="26"/>
      <c r="AG57">
        <f t="shared" si="2"/>
        <v>27.257999999999999</v>
      </c>
      <c r="AI57" s="75">
        <f>PXIL!L57</f>
        <v>0</v>
      </c>
      <c r="AJ57" s="75">
        <f>PXIL!R57</f>
        <v>0</v>
      </c>
      <c r="AK57" s="75">
        <f>RTM_IEX!L57</f>
        <v>9.4700000000000006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5.82</v>
      </c>
      <c r="J58">
        <f>Bawana_RLNG!R58</f>
        <v>0</v>
      </c>
      <c r="K58">
        <f>Bawana_Spot!R58</f>
        <v>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0.24288000000000004</v>
      </c>
      <c r="AD58">
        <f t="shared" si="1"/>
        <v>27.357120000000002</v>
      </c>
      <c r="AE58">
        <f>'IDT-1'!D58</f>
        <v>0</v>
      </c>
      <c r="AF58" s="26"/>
      <c r="AG58">
        <f t="shared" si="2"/>
        <v>27.357120000000002</v>
      </c>
      <c r="AI58" s="75">
        <f>PXIL!L58</f>
        <v>0</v>
      </c>
      <c r="AJ58" s="75">
        <f>PXIL!R58</f>
        <v>0</v>
      </c>
      <c r="AK58" s="75">
        <f>RTM_IEX!L58</f>
        <v>9.57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5.82</v>
      </c>
      <c r="J59">
        <f>Bawana_RLNG!R59</f>
        <v>0</v>
      </c>
      <c r="K59">
        <f>Bawana_Spot!R59</f>
        <v>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0.23777600000000004</v>
      </c>
      <c r="AD59">
        <f t="shared" si="1"/>
        <v>26.782224000000003</v>
      </c>
      <c r="AE59">
        <f>'IDT-1'!D59</f>
        <v>0</v>
      </c>
      <c r="AF59" s="26"/>
      <c r="AG59">
        <f t="shared" si="2"/>
        <v>26.782224000000003</v>
      </c>
      <c r="AI59" s="75">
        <f>PXIL!L59</f>
        <v>0</v>
      </c>
      <c r="AJ59" s="75">
        <f>PXIL!R59</f>
        <v>0</v>
      </c>
      <c r="AK59" s="75">
        <f>RTM_IEX!L59</f>
        <v>8.99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5.82</v>
      </c>
      <c r="J60">
        <f>Bawana_RLNG!R60</f>
        <v>0</v>
      </c>
      <c r="K60">
        <f>Bawana_Spot!R60</f>
        <v>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0.24288000000000004</v>
      </c>
      <c r="AD60">
        <f t="shared" si="1"/>
        <v>27.357120000000002</v>
      </c>
      <c r="AE60">
        <f>'IDT-1'!D60</f>
        <v>0</v>
      </c>
      <c r="AF60" s="26"/>
      <c r="AG60">
        <f t="shared" si="2"/>
        <v>27.357120000000002</v>
      </c>
      <c r="AI60" s="75">
        <f>PXIL!L60</f>
        <v>0</v>
      </c>
      <c r="AJ60" s="75">
        <f>PXIL!R60</f>
        <v>0</v>
      </c>
      <c r="AK60" s="75">
        <f>RTM_IEX!L60</f>
        <v>9.57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5.82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0.27948800000000007</v>
      </c>
      <c r="AD61">
        <f t="shared" si="1"/>
        <v>31.480512000000001</v>
      </c>
      <c r="AE61">
        <f>'IDT-1'!D61</f>
        <v>0</v>
      </c>
      <c r="AF61" s="26"/>
      <c r="AG61">
        <f t="shared" si="2"/>
        <v>31.480512000000001</v>
      </c>
      <c r="AI61" s="75">
        <f>PXIL!L61</f>
        <v>0</v>
      </c>
      <c r="AJ61" s="75">
        <f>PXIL!R61</f>
        <v>0</v>
      </c>
      <c r="AK61" s="75">
        <f>RTM_IEX!L61</f>
        <v>13.73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5.82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0.22924000000000003</v>
      </c>
      <c r="AD62">
        <f t="shared" si="1"/>
        <v>25.82076</v>
      </c>
      <c r="AE62">
        <f>'IDT-1'!D62</f>
        <v>0</v>
      </c>
      <c r="AF62" s="26"/>
      <c r="AG62">
        <f t="shared" si="2"/>
        <v>25.82076</v>
      </c>
      <c r="AI62" s="75">
        <f>PXIL!L62</f>
        <v>0</v>
      </c>
      <c r="AJ62" s="75">
        <f>PXIL!R62</f>
        <v>0</v>
      </c>
      <c r="AK62" s="75">
        <f>RTM_IEX!L62</f>
        <v>8.02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5.82</v>
      </c>
      <c r="J63">
        <f>Bawana_RLNG!R63</f>
        <v>0</v>
      </c>
      <c r="K63">
        <f>Bawana_Spot!R63</f>
        <v>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0.24965600000000004</v>
      </c>
      <c r="AD63">
        <f t="shared" si="1"/>
        <v>28.120343999999999</v>
      </c>
      <c r="AE63">
        <f>'IDT-1'!D63</f>
        <v>0</v>
      </c>
      <c r="AF63" s="26"/>
      <c r="AG63">
        <f t="shared" si="2"/>
        <v>28.120343999999999</v>
      </c>
      <c r="AI63" s="75">
        <f>PXIL!L63</f>
        <v>0</v>
      </c>
      <c r="AJ63" s="75">
        <f>PXIL!R63</f>
        <v>0</v>
      </c>
      <c r="AK63" s="75">
        <f>RTM_IEX!L63</f>
        <v>10.34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5.82</v>
      </c>
      <c r="J64">
        <f>Bawana_RLNG!R64</f>
        <v>0</v>
      </c>
      <c r="K64">
        <f>Bawana_Spot!R64</f>
        <v>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0.25053600000000004</v>
      </c>
      <c r="AD64">
        <f t="shared" si="1"/>
        <v>28.219463999999999</v>
      </c>
      <c r="AE64">
        <f>'IDT-1'!D64</f>
        <v>0</v>
      </c>
      <c r="AF64" s="26"/>
      <c r="AG64">
        <f t="shared" si="2"/>
        <v>28.219463999999999</v>
      </c>
      <c r="AI64" s="75">
        <f>PXIL!L64</f>
        <v>0</v>
      </c>
      <c r="AJ64" s="75">
        <f>PXIL!R64</f>
        <v>0</v>
      </c>
      <c r="AK64" s="75">
        <f>RTM_IEX!L64</f>
        <v>10.44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5.82</v>
      </c>
      <c r="J65">
        <f>Bawana_RLNG!R65</f>
        <v>0</v>
      </c>
      <c r="K65">
        <f>Bawana_Spot!R65</f>
        <v>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0.25220800000000004</v>
      </c>
      <c r="AD65">
        <f t="shared" si="1"/>
        <v>28.407792000000004</v>
      </c>
      <c r="AE65">
        <f>'IDT-1'!D65</f>
        <v>0</v>
      </c>
      <c r="AF65" s="26"/>
      <c r="AG65">
        <f t="shared" si="2"/>
        <v>28.407792000000004</v>
      </c>
      <c r="AI65" s="75">
        <f>PXIL!L65</f>
        <v>0</v>
      </c>
      <c r="AJ65" s="75">
        <f>PXIL!R65</f>
        <v>0</v>
      </c>
      <c r="AK65" s="75">
        <f>RTM_IEX!L65</f>
        <v>10.63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5.82</v>
      </c>
      <c r="J66">
        <f>Bawana_RLNG!R66</f>
        <v>0</v>
      </c>
      <c r="K66">
        <f>Bawana_Spot!R66</f>
        <v>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0.24798400000000004</v>
      </c>
      <c r="AD66">
        <f t="shared" si="1"/>
        <v>27.932016000000001</v>
      </c>
      <c r="AE66">
        <f>'IDT-1'!D66</f>
        <v>0</v>
      </c>
      <c r="AF66" s="26"/>
      <c r="AG66">
        <f t="shared" si="2"/>
        <v>27.932016000000001</v>
      </c>
      <c r="AI66" s="75">
        <f>PXIL!L66</f>
        <v>0</v>
      </c>
      <c r="AJ66" s="75">
        <f>PXIL!R66</f>
        <v>0</v>
      </c>
      <c r="AK66" s="75">
        <f>RTM_IEX!L66</f>
        <v>10.15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5.82</v>
      </c>
      <c r="J67">
        <f>Bawana_RLNG!R67</f>
        <v>0</v>
      </c>
      <c r="K67">
        <f>Bawana_Spot!R67</f>
        <v>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0.27860800000000002</v>
      </c>
      <c r="AD67">
        <f t="shared" si="1"/>
        <v>31.381392000000005</v>
      </c>
      <c r="AE67">
        <f>'IDT-1'!D67</f>
        <v>0</v>
      </c>
      <c r="AF67" s="26"/>
      <c r="AG67">
        <f t="shared" si="2"/>
        <v>31.381392000000005</v>
      </c>
      <c r="AI67" s="75">
        <f>PXIL!L67</f>
        <v>0</v>
      </c>
      <c r="AJ67" s="75">
        <f>PXIL!R67</f>
        <v>0</v>
      </c>
      <c r="AK67" s="75">
        <f>RTM_IEX!L67</f>
        <v>13.63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0.23522400000000004</v>
      </c>
      <c r="AD68">
        <f t="shared" ref="AD68:AD98" si="4">SUM(B68:AB68,AI68:AR68)-AC68</f>
        <v>26.494776000000002</v>
      </c>
      <c r="AE68">
        <f>'IDT-1'!D68</f>
        <v>0</v>
      </c>
      <c r="AF68" s="26"/>
      <c r="AG68">
        <f t="shared" ref="AG68:AG98" si="5">SUM(AD68:AF68)</f>
        <v>26.494776000000002</v>
      </c>
      <c r="AI68" s="75">
        <f>PXIL!L68</f>
        <v>0</v>
      </c>
      <c r="AJ68" s="75">
        <f>PXIL!R68</f>
        <v>0</v>
      </c>
      <c r="AK68" s="75">
        <f>RTM_IEX!L68</f>
        <v>8.6999999999999993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0.24798400000000004</v>
      </c>
      <c r="AD69">
        <f t="shared" si="4"/>
        <v>27.932016000000001</v>
      </c>
      <c r="AE69">
        <f>'IDT-1'!D69</f>
        <v>0</v>
      </c>
      <c r="AF69" s="26"/>
      <c r="AG69">
        <f t="shared" si="5"/>
        <v>27.932016000000001</v>
      </c>
      <c r="AI69" s="75">
        <f>PXIL!L69</f>
        <v>0</v>
      </c>
      <c r="AJ69" s="75">
        <f>PXIL!R69</f>
        <v>0</v>
      </c>
      <c r="AK69" s="75">
        <f>RTM_IEX!L69</f>
        <v>10.15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0.25220800000000004</v>
      </c>
      <c r="AD70">
        <f t="shared" si="4"/>
        <v>28.407792000000004</v>
      </c>
      <c r="AE70">
        <f>'IDT-1'!D70</f>
        <v>0</v>
      </c>
      <c r="AF70" s="26"/>
      <c r="AG70">
        <f t="shared" si="5"/>
        <v>28.407792000000004</v>
      </c>
      <c r="AI70" s="75">
        <f>PXIL!L70</f>
        <v>0</v>
      </c>
      <c r="AJ70" s="75">
        <f>PXIL!R70</f>
        <v>0</v>
      </c>
      <c r="AK70" s="75">
        <f>RTM_IEX!L70</f>
        <v>10.63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3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0.24965600000000004</v>
      </c>
      <c r="AD71">
        <f t="shared" si="4"/>
        <v>28.120343999999999</v>
      </c>
      <c r="AE71">
        <f>'IDT-1'!D71</f>
        <v>0</v>
      </c>
      <c r="AF71" s="26"/>
      <c r="AG71">
        <f t="shared" si="5"/>
        <v>28.120343999999999</v>
      </c>
      <c r="AI71" s="75">
        <f>PXIL!L71</f>
        <v>0</v>
      </c>
      <c r="AJ71" s="75">
        <f>PXIL!R71</f>
        <v>0</v>
      </c>
      <c r="AK71" s="75">
        <f>RTM_IEX!L71</f>
        <v>10.34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3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0.24798400000000004</v>
      </c>
      <c r="AD72">
        <f t="shared" si="4"/>
        <v>27.932016000000001</v>
      </c>
      <c r="AE72">
        <f>'IDT-1'!D72</f>
        <v>0</v>
      </c>
      <c r="AF72" s="26"/>
      <c r="AG72">
        <f t="shared" si="5"/>
        <v>27.932016000000001</v>
      </c>
      <c r="AI72" s="75">
        <f>PXIL!L72</f>
        <v>0</v>
      </c>
      <c r="AJ72" s="75">
        <f>PXIL!R72</f>
        <v>0</v>
      </c>
      <c r="AK72" s="75">
        <f>RTM_IEX!L72</f>
        <v>10.15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</v>
      </c>
      <c r="I73">
        <f>Bawana_NG!R73</f>
        <v>5.82</v>
      </c>
      <c r="J73">
        <f>Bawana_RLNG!R73</f>
        <v>0</v>
      </c>
      <c r="K73">
        <f>Bawana_Spot!R73</f>
        <v>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0.28793600000000003</v>
      </c>
      <c r="AD73">
        <f t="shared" si="4"/>
        <v>32.432063999999997</v>
      </c>
      <c r="AE73">
        <f>'IDT-1'!D73</f>
        <v>0</v>
      </c>
      <c r="AF73" s="26"/>
      <c r="AG73">
        <f t="shared" si="5"/>
        <v>32.432063999999997</v>
      </c>
      <c r="AI73" s="75">
        <f>PXIL!L73</f>
        <v>0</v>
      </c>
      <c r="AJ73" s="75">
        <f>PXIL!R73</f>
        <v>0</v>
      </c>
      <c r="AK73" s="75">
        <f>RTM_IEX!L73</f>
        <v>14.69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5.82</v>
      </c>
      <c r="J74">
        <f>Bawana_RLNG!R74</f>
        <v>0</v>
      </c>
      <c r="K74">
        <f>Bawana_Spot!R74</f>
        <v>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0.22334400000000004</v>
      </c>
      <c r="AD74">
        <f t="shared" si="4"/>
        <v>25.156656000000002</v>
      </c>
      <c r="AE74">
        <f>'IDT-1'!D74</f>
        <v>0</v>
      </c>
      <c r="AF74" s="26"/>
      <c r="AG74">
        <f t="shared" si="5"/>
        <v>25.156656000000002</v>
      </c>
      <c r="AI74" s="75">
        <f>PXIL!L74</f>
        <v>0</v>
      </c>
      <c r="AJ74" s="75">
        <f>PXIL!R74</f>
        <v>0</v>
      </c>
      <c r="AK74" s="75">
        <f>RTM_IEX!L74</f>
        <v>7.35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5.82</v>
      </c>
      <c r="J75">
        <f>Bawana_RLNG!R75</f>
        <v>0</v>
      </c>
      <c r="K75">
        <f>Bawana_Spot!R75</f>
        <v>3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0.24965600000000004</v>
      </c>
      <c r="AD75">
        <f t="shared" si="4"/>
        <v>28.120343999999999</v>
      </c>
      <c r="AE75">
        <f>'IDT-1'!D75</f>
        <v>0</v>
      </c>
      <c r="AF75" s="26"/>
      <c r="AG75">
        <f t="shared" si="5"/>
        <v>28.120343999999999</v>
      </c>
      <c r="AI75" s="75">
        <f>PXIL!L75</f>
        <v>0</v>
      </c>
      <c r="AJ75" s="75">
        <f>PXIL!R75</f>
        <v>0</v>
      </c>
      <c r="AK75" s="75">
        <f>RTM_IEX!L75</f>
        <v>10.34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5.82</v>
      </c>
      <c r="J76">
        <f>Bawana_RLNG!R76</f>
        <v>0</v>
      </c>
      <c r="K76">
        <f>Bawana_Spot!R76</f>
        <v>3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0.24120800000000003</v>
      </c>
      <c r="AD76">
        <f t="shared" si="4"/>
        <v>27.168792000000003</v>
      </c>
      <c r="AE76">
        <f>'IDT-1'!D76</f>
        <v>0</v>
      </c>
      <c r="AF76" s="26"/>
      <c r="AG76">
        <f t="shared" si="5"/>
        <v>27.168792000000003</v>
      </c>
      <c r="AI76" s="75">
        <f>PXIL!L76</f>
        <v>0</v>
      </c>
      <c r="AJ76" s="75">
        <f>PXIL!R76</f>
        <v>0</v>
      </c>
      <c r="AK76" s="75">
        <f>RTM_IEX!L76</f>
        <v>9.3800000000000008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5.82</v>
      </c>
      <c r="J77">
        <f>Bawana_RLNG!R77</f>
        <v>0</v>
      </c>
      <c r="K77">
        <f>Bawana_Spot!R77</f>
        <v>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0.24200000000000005</v>
      </c>
      <c r="AD77">
        <f t="shared" si="4"/>
        <v>27.257999999999999</v>
      </c>
      <c r="AE77">
        <f>'IDT-1'!D77</f>
        <v>0</v>
      </c>
      <c r="AF77" s="26"/>
      <c r="AG77">
        <f t="shared" si="5"/>
        <v>27.257999999999999</v>
      </c>
      <c r="AI77" s="75">
        <f>PXIL!L77</f>
        <v>0</v>
      </c>
      <c r="AJ77" s="75">
        <f>PXIL!R77</f>
        <v>0</v>
      </c>
      <c r="AK77" s="75">
        <f>RTM_IEX!L77</f>
        <v>9.4700000000000006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5.82</v>
      </c>
      <c r="J78">
        <f>Bawana_RLNG!R78</f>
        <v>0</v>
      </c>
      <c r="K78">
        <f>Bawana_Spot!R78</f>
        <v>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0.15866400000000003</v>
      </c>
      <c r="AD78">
        <f t="shared" si="4"/>
        <v>17.871335999999999</v>
      </c>
      <c r="AE78">
        <f>'IDT-1'!D78</f>
        <v>0</v>
      </c>
      <c r="AF78" s="26"/>
      <c r="AG78">
        <f t="shared" si="5"/>
        <v>17.871335999999999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5.82</v>
      </c>
      <c r="J79">
        <f>Bawana_RLNG!R79</f>
        <v>0</v>
      </c>
      <c r="K79">
        <f>Bawana_Spot!R79</f>
        <v>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0.28793600000000003</v>
      </c>
      <c r="AD79">
        <f t="shared" si="4"/>
        <v>32.432063999999997</v>
      </c>
      <c r="AE79">
        <f>'IDT-1'!D79</f>
        <v>0</v>
      </c>
      <c r="AF79" s="26"/>
      <c r="AG79">
        <f t="shared" si="5"/>
        <v>32.432063999999997</v>
      </c>
      <c r="AI79" s="75">
        <f>PXIL!L79</f>
        <v>0</v>
      </c>
      <c r="AJ79" s="75">
        <f>PXIL!R79</f>
        <v>0</v>
      </c>
      <c r="AK79" s="75">
        <f>RTM_IEX!L79</f>
        <v>14.69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</v>
      </c>
      <c r="I80">
        <f>Bawana_NG!R80</f>
        <v>5.82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0.15866400000000003</v>
      </c>
      <c r="AD80">
        <f t="shared" si="4"/>
        <v>17.871335999999999</v>
      </c>
      <c r="AE80">
        <f>'IDT-1'!D80</f>
        <v>0</v>
      </c>
      <c r="AF80" s="26"/>
      <c r="AG80">
        <f t="shared" si="5"/>
        <v>17.871335999999999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</v>
      </c>
      <c r="I81">
        <f>Bawana_NG!R81</f>
        <v>5.82</v>
      </c>
      <c r="J81">
        <f>Bawana_RLNG!R81</f>
        <v>0</v>
      </c>
      <c r="K81">
        <f>Bawana_Spot!R81</f>
        <v>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0.15866400000000003</v>
      </c>
      <c r="AD81">
        <f t="shared" si="4"/>
        <v>17.871335999999999</v>
      </c>
      <c r="AE81">
        <f>'IDT-1'!D81</f>
        <v>0</v>
      </c>
      <c r="AF81" s="26"/>
      <c r="AG81">
        <f t="shared" si="5"/>
        <v>17.871335999999999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5.82</v>
      </c>
      <c r="J82">
        <f>Bawana_RLNG!R82</f>
        <v>0</v>
      </c>
      <c r="K82">
        <f>Bawana_Spot!R82</f>
        <v>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0.26928000000000002</v>
      </c>
      <c r="AD82">
        <f t="shared" si="4"/>
        <v>30.330720000000003</v>
      </c>
      <c r="AE82">
        <f>'IDT-1'!D82</f>
        <v>0</v>
      </c>
      <c r="AF82" s="26"/>
      <c r="AG82">
        <f t="shared" si="5"/>
        <v>30.330720000000003</v>
      </c>
      <c r="AI82" s="75">
        <f>PXIL!L82</f>
        <v>0</v>
      </c>
      <c r="AJ82" s="75">
        <f>PXIL!R82</f>
        <v>0</v>
      </c>
      <c r="AK82" s="75">
        <f>RTM_IEX!L82</f>
        <v>12.57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5.82</v>
      </c>
      <c r="J83">
        <f>Bawana_RLNG!R83</f>
        <v>0</v>
      </c>
      <c r="K83">
        <f>Bawana_Spot!R83</f>
        <v>3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0.15866400000000003</v>
      </c>
      <c r="AD83">
        <f t="shared" si="4"/>
        <v>17.871335999999999</v>
      </c>
      <c r="AE83">
        <f>'IDT-1'!D83</f>
        <v>0</v>
      </c>
      <c r="AF83" s="26"/>
      <c r="AG83">
        <f t="shared" si="5"/>
        <v>17.871335999999999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</v>
      </c>
      <c r="I84">
        <f>Bawana_NG!R84</f>
        <v>5.82</v>
      </c>
      <c r="J84">
        <f>Bawana_RLNG!R84</f>
        <v>0</v>
      </c>
      <c r="K84">
        <f>Bawana_Spot!R84</f>
        <v>3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0.15866400000000003</v>
      </c>
      <c r="AD84">
        <f t="shared" si="4"/>
        <v>17.871335999999999</v>
      </c>
      <c r="AE84">
        <f>'IDT-1'!D84</f>
        <v>0</v>
      </c>
      <c r="AF84" s="26"/>
      <c r="AG84">
        <f t="shared" si="5"/>
        <v>17.871335999999999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5.42</v>
      </c>
      <c r="I85">
        <f>Bawana_NG!R85</f>
        <v>5.82</v>
      </c>
      <c r="J85">
        <f>Bawana_RLNG!R85</f>
        <v>0</v>
      </c>
      <c r="K85">
        <f>Bawana_Spot!R85</f>
        <v>3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0.29620800000000003</v>
      </c>
      <c r="AD85">
        <f t="shared" si="4"/>
        <v>33.363791999999997</v>
      </c>
      <c r="AE85">
        <f>'IDT-1'!D85</f>
        <v>0</v>
      </c>
      <c r="AF85" s="26"/>
      <c r="AG85">
        <f t="shared" si="5"/>
        <v>33.363791999999997</v>
      </c>
      <c r="AI85" s="75">
        <f>PXIL!L85</f>
        <v>0</v>
      </c>
      <c r="AJ85" s="75">
        <f>PXIL!R85</f>
        <v>0</v>
      </c>
      <c r="AK85" s="75">
        <f>RTM_IEX!L85</f>
        <v>15.66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5.42</v>
      </c>
      <c r="I86">
        <f>Bawana_NG!R86</f>
        <v>5.82</v>
      </c>
      <c r="J86">
        <f>Bawana_RLNG!R86</f>
        <v>0</v>
      </c>
      <c r="K86">
        <f>Bawana_Spot!R86</f>
        <v>3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0.15840000000000001</v>
      </c>
      <c r="AD86">
        <f t="shared" si="4"/>
        <v>17.8416</v>
      </c>
      <c r="AE86">
        <f>'IDT-1'!D86</f>
        <v>0</v>
      </c>
      <c r="AF86" s="26"/>
      <c r="AG86">
        <f t="shared" si="5"/>
        <v>17.8416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5.3288888888888888</v>
      </c>
      <c r="I87">
        <f>Bawana_NG!R87</f>
        <v>5.82</v>
      </c>
      <c r="J87">
        <f>Bawana_RLNG!R87</f>
        <v>0</v>
      </c>
      <c r="K87">
        <f>Bawana_Spot!R87</f>
        <v>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0.15759822222222222</v>
      </c>
      <c r="AD87">
        <f t="shared" si="4"/>
        <v>17.751290666666666</v>
      </c>
      <c r="AE87">
        <f>'IDT-1'!D87</f>
        <v>0</v>
      </c>
      <c r="AF87" s="26"/>
      <c r="AG87">
        <f t="shared" si="5"/>
        <v>17.751290666666666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5.82</v>
      </c>
      <c r="J88">
        <f>Bawana_RLNG!R88</f>
        <v>0</v>
      </c>
      <c r="K88">
        <f>Bawana_Spot!R88</f>
        <v>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0.15866400000000003</v>
      </c>
      <c r="AD88">
        <f t="shared" si="4"/>
        <v>17.871335999999999</v>
      </c>
      <c r="AE88">
        <f>'IDT-1'!D88</f>
        <v>0</v>
      </c>
      <c r="AF88" s="26"/>
      <c r="AG88">
        <f t="shared" si="5"/>
        <v>17.871335999999999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5.82</v>
      </c>
      <c r="J89">
        <f>Bawana_RLNG!R89</f>
        <v>0</v>
      </c>
      <c r="K89">
        <f>Bawana_Spot!R89</f>
        <v>3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0.15866400000000003</v>
      </c>
      <c r="AD89">
        <f t="shared" si="4"/>
        <v>17.871335999999999</v>
      </c>
      <c r="AE89">
        <f>'IDT-1'!D89</f>
        <v>0</v>
      </c>
      <c r="AF89" s="26"/>
      <c r="AG89">
        <f t="shared" si="5"/>
        <v>17.871335999999999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5.82</v>
      </c>
      <c r="J90">
        <f>Bawana_RLNG!R90</f>
        <v>0</v>
      </c>
      <c r="K90">
        <f>Bawana_Spot!R90</f>
        <v>3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0.15866400000000003</v>
      </c>
      <c r="AD90">
        <f t="shared" si="4"/>
        <v>17.871335999999999</v>
      </c>
      <c r="AE90">
        <f>'IDT-1'!D90</f>
        <v>0</v>
      </c>
      <c r="AF90" s="26"/>
      <c r="AG90">
        <f t="shared" si="5"/>
        <v>17.871335999999999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5.45</v>
      </c>
      <c r="I91">
        <f>Bawana_NG!R91</f>
        <v>5.82</v>
      </c>
      <c r="J91">
        <f>Bawana_RLNG!R91</f>
        <v>0</v>
      </c>
      <c r="K91">
        <f>Bawana_Spot!R91</f>
        <v>3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0.31600800000000007</v>
      </c>
      <c r="AD91">
        <f t="shared" si="4"/>
        <v>35.593992</v>
      </c>
      <c r="AE91">
        <f>'IDT-1'!D91</f>
        <v>0</v>
      </c>
      <c r="AF91" s="26"/>
      <c r="AG91">
        <f t="shared" si="5"/>
        <v>35.593992</v>
      </c>
      <c r="AI91" s="75">
        <f>PXIL!L91</f>
        <v>0</v>
      </c>
      <c r="AJ91" s="75">
        <f>PXIL!R91</f>
        <v>0</v>
      </c>
      <c r="AK91" s="75">
        <f>RTM_IEX!L91</f>
        <v>17.88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5.82</v>
      </c>
      <c r="J92">
        <f>Bawana_RLNG!R92</f>
        <v>0</v>
      </c>
      <c r="K92">
        <f>Bawana_Spot!R92</f>
        <v>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0.15866400000000003</v>
      </c>
      <c r="AD92">
        <f t="shared" si="4"/>
        <v>17.871335999999999</v>
      </c>
      <c r="AE92">
        <f>'IDT-1'!D92</f>
        <v>0</v>
      </c>
      <c r="AF92" s="26"/>
      <c r="AG92">
        <f t="shared" si="5"/>
        <v>17.871335999999999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5.82</v>
      </c>
      <c r="J93">
        <f>Bawana_RLNG!R93</f>
        <v>0</v>
      </c>
      <c r="K93">
        <f>Bawana_Spot!R93</f>
        <v>3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0.15866400000000003</v>
      </c>
      <c r="AD93">
        <f t="shared" si="4"/>
        <v>17.871335999999999</v>
      </c>
      <c r="AE93">
        <f>'IDT-1'!D93</f>
        <v>0</v>
      </c>
      <c r="AF93" s="26"/>
      <c r="AG93">
        <f t="shared" si="5"/>
        <v>17.871335999999999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5.82</v>
      </c>
      <c r="J94">
        <f>Bawana_RLNG!R94</f>
        <v>0</v>
      </c>
      <c r="K94">
        <f>Bawana_Spot!R94</f>
        <v>3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0.15866400000000003</v>
      </c>
      <c r="AD94">
        <f t="shared" si="4"/>
        <v>17.871335999999999</v>
      </c>
      <c r="AE94">
        <f>'IDT-1'!D94</f>
        <v>0</v>
      </c>
      <c r="AF94" s="26"/>
      <c r="AG94">
        <f t="shared" si="5"/>
        <v>17.871335999999999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5.4806022639850536</v>
      </c>
      <c r="I95">
        <f>Bawana_NG!R95</f>
        <v>5.82</v>
      </c>
      <c r="J95">
        <f>Bawana_RLNG!R95</f>
        <v>0</v>
      </c>
      <c r="K95">
        <f>Bawana_Spot!R95</f>
        <v>3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0.15893329992306848</v>
      </c>
      <c r="AD95">
        <f t="shared" si="4"/>
        <v>17.901668964061987</v>
      </c>
      <c r="AE95">
        <f>'IDT-1'!D95</f>
        <v>0</v>
      </c>
      <c r="AF95" s="26"/>
      <c r="AG95">
        <f t="shared" si="5"/>
        <v>17.901668964061987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5.4806022639850536</v>
      </c>
      <c r="I96">
        <f>Bawana_NG!R96</f>
        <v>5.82</v>
      </c>
      <c r="J96">
        <f>Bawana_RLNG!R96</f>
        <v>0</v>
      </c>
      <c r="K96">
        <f>Bawana_Spot!R96</f>
        <v>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0.15893329992306848</v>
      </c>
      <c r="AD96">
        <f t="shared" si="4"/>
        <v>17.901668964061987</v>
      </c>
      <c r="AE96">
        <f>'IDT-1'!D96</f>
        <v>0</v>
      </c>
      <c r="AF96" s="26"/>
      <c r="AG96">
        <f t="shared" si="5"/>
        <v>17.901668964061987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5.4806022639850536</v>
      </c>
      <c r="I97">
        <f>Bawana_NG!R97</f>
        <v>5.82</v>
      </c>
      <c r="J97">
        <f>Bawana_RLNG!R97</f>
        <v>0</v>
      </c>
      <c r="K97">
        <f>Bawana_Spot!R97</f>
        <v>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0.31205329992306852</v>
      </c>
      <c r="AD97">
        <f t="shared" si="4"/>
        <v>35.14854896406198</v>
      </c>
      <c r="AE97">
        <f>'IDT-1'!D97</f>
        <v>0</v>
      </c>
      <c r="AF97" s="26"/>
      <c r="AG97">
        <f t="shared" si="5"/>
        <v>35.14854896406198</v>
      </c>
      <c r="AI97" s="75">
        <f>PXIL!L97</f>
        <v>0</v>
      </c>
      <c r="AJ97" s="75">
        <f>PXIL!R97</f>
        <v>0</v>
      </c>
      <c r="AK97" s="75">
        <f>RTM_IEX!L97</f>
        <v>17.399999999999999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5.4806022639850536</v>
      </c>
      <c r="I98">
        <f>Bawana_NG!R98</f>
        <v>5.82</v>
      </c>
      <c r="J98">
        <f>Bawana_RLNG!R98</f>
        <v>0</v>
      </c>
      <c r="K98">
        <f>Bawana_Spot!R98</f>
        <v>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0.15893329992306848</v>
      </c>
      <c r="AD98">
        <f t="shared" si="4"/>
        <v>17.901668964061987</v>
      </c>
      <c r="AE98">
        <f>'IDT-1'!D98</f>
        <v>0</v>
      </c>
      <c r="AF98" s="26"/>
      <c r="AG98">
        <f t="shared" si="5"/>
        <v>17.901668964061987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0.13345329954023633</v>
      </c>
      <c r="I99">
        <f t="shared" si="6"/>
        <v>0.13968099999999997</v>
      </c>
      <c r="J99">
        <f t="shared" si="6"/>
        <v>0</v>
      </c>
      <c r="K99">
        <f t="shared" si="6"/>
        <v>8.3749948654754575E-2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5.033901384115926E-3</v>
      </c>
      <c r="AD99">
        <f t="shared" si="6"/>
        <v>0.5670003468108753</v>
      </c>
      <c r="AE99">
        <f t="shared" ref="AE99:AR99" si="7">SUM(AE3:AE98)/4000</f>
        <v>0</v>
      </c>
      <c r="AG99">
        <f t="shared" si="7"/>
        <v>0.5670003468108753</v>
      </c>
      <c r="AI99">
        <f t="shared" si="7"/>
        <v>0</v>
      </c>
      <c r="AJ99">
        <f t="shared" si="7"/>
        <v>0</v>
      </c>
      <c r="AK99">
        <f t="shared" si="7"/>
        <v>0.12490999999999994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44778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44689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418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44689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195</v>
      </c>
      <c r="K1" s="213" t="s">
        <v>196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14.497407000000001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0.13998518160000004</v>
      </c>
      <c r="AD3">
        <f>SUM(B3:AB3,AI3:AR3)-AC3</f>
        <v>15.767421818400001</v>
      </c>
      <c r="AE3">
        <v>0</v>
      </c>
      <c r="AF3" s="26"/>
      <c r="AG3">
        <f>SUM(AD3:AF3)</f>
        <v>15.767421818400001</v>
      </c>
      <c r="AI3" s="75">
        <f>PXIL!M3</f>
        <v>0</v>
      </c>
      <c r="AJ3" s="75">
        <f>PXIL!S3</f>
        <v>0</v>
      </c>
      <c r="AK3" s="75">
        <f>RTM_IEX!M3</f>
        <v>0.42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14.497403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0.1321531464</v>
      </c>
      <c r="AD4">
        <f t="shared" ref="AD4:AD67" si="1">SUM(B4:AB4,AI4:AR4)-AC4</f>
        <v>14.8852498536</v>
      </c>
      <c r="AE4">
        <v>0</v>
      </c>
      <c r="AF4" s="26"/>
      <c r="AG4">
        <f t="shared" ref="AG4:AG67" si="2">SUM(AD4:AF4)</f>
        <v>14.8852498536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14.497403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0.13127314640000001</v>
      </c>
      <c r="AD5">
        <f t="shared" si="1"/>
        <v>14.7861298536</v>
      </c>
      <c r="AE5">
        <v>0</v>
      </c>
      <c r="AF5" s="26"/>
      <c r="AG5">
        <f t="shared" si="2"/>
        <v>14.7861298536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14.412750000000001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0.12683220000000001</v>
      </c>
      <c r="AD6">
        <f t="shared" si="1"/>
        <v>14.2859178</v>
      </c>
      <c r="AE6">
        <v>0</v>
      </c>
      <c r="AF6" s="26"/>
      <c r="AG6">
        <f t="shared" si="2"/>
        <v>14.2859178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13.575737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0.11946648560000001</v>
      </c>
      <c r="AD7">
        <f t="shared" si="1"/>
        <v>13.4562705144</v>
      </c>
      <c r="AE7">
        <v>0</v>
      </c>
      <c r="AF7" s="26"/>
      <c r="AG7">
        <f t="shared" si="2"/>
        <v>13.4562705144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9.3257759999999994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8.2066828800000005E-2</v>
      </c>
      <c r="AD8">
        <f t="shared" si="1"/>
        <v>9.243709171199999</v>
      </c>
      <c r="AE8">
        <v>0</v>
      </c>
      <c r="AF8" s="26"/>
      <c r="AG8">
        <f t="shared" si="2"/>
        <v>9.243709171199999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13.594367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0.1196304296</v>
      </c>
      <c r="AD9">
        <f t="shared" si="1"/>
        <v>13.474736570399999</v>
      </c>
      <c r="AE9">
        <v>0</v>
      </c>
      <c r="AF9" s="26"/>
      <c r="AG9">
        <f t="shared" si="2"/>
        <v>13.474736570399999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12.568394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0.11060186720000001</v>
      </c>
      <c r="AD10">
        <f t="shared" si="1"/>
        <v>12.4577921328</v>
      </c>
      <c r="AE10">
        <v>0</v>
      </c>
      <c r="AF10" s="26"/>
      <c r="AG10">
        <f t="shared" si="2"/>
        <v>12.4577921328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14.497403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0.13021714640000001</v>
      </c>
      <c r="AD11">
        <f t="shared" si="1"/>
        <v>14.667185853600001</v>
      </c>
      <c r="AE11">
        <v>0</v>
      </c>
      <c r="AF11" s="26"/>
      <c r="AG11">
        <f t="shared" si="2"/>
        <v>14.667185853600001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12.213609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0.10747975920000001</v>
      </c>
      <c r="AD12">
        <f t="shared" si="1"/>
        <v>12.1061292408</v>
      </c>
      <c r="AE12">
        <v>0</v>
      </c>
      <c r="AF12" s="26"/>
      <c r="AG12">
        <f t="shared" si="2"/>
        <v>12.1061292408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14.312435000000001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0.125949428</v>
      </c>
      <c r="AD13">
        <f t="shared" si="1"/>
        <v>14.186485572</v>
      </c>
      <c r="AE13">
        <v>0</v>
      </c>
      <c r="AF13" s="26"/>
      <c r="AG13">
        <f t="shared" si="2"/>
        <v>14.186485572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14.497403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1.21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0.1382251464</v>
      </c>
      <c r="AD14">
        <f t="shared" si="1"/>
        <v>15.569177853599999</v>
      </c>
      <c r="AE14">
        <v>0</v>
      </c>
      <c r="AF14" s="26"/>
      <c r="AG14">
        <f t="shared" si="2"/>
        <v>15.569177853599999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10.6183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9.3441040000000003E-2</v>
      </c>
      <c r="AD15">
        <f t="shared" si="1"/>
        <v>10.52485896</v>
      </c>
      <c r="AE15">
        <v>0</v>
      </c>
      <c r="AF15" s="26"/>
      <c r="AG15">
        <f t="shared" si="2"/>
        <v>10.52485896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14.497403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0.12757714640000001</v>
      </c>
      <c r="AD16">
        <f t="shared" si="1"/>
        <v>14.3698258536</v>
      </c>
      <c r="AE16">
        <v>0</v>
      </c>
      <c r="AF16" s="26"/>
      <c r="AG16">
        <f t="shared" si="2"/>
        <v>14.3698258536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14.497403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0.28999999999999998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0.13012914640000001</v>
      </c>
      <c r="AD17">
        <f t="shared" si="1"/>
        <v>14.6572738536</v>
      </c>
      <c r="AE17">
        <v>0</v>
      </c>
      <c r="AF17" s="26"/>
      <c r="AG17">
        <f t="shared" si="2"/>
        <v>14.6572738536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14.497403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0.17096114639999999</v>
      </c>
      <c r="AD18">
        <f t="shared" si="1"/>
        <v>19.256441853599998</v>
      </c>
      <c r="AE18">
        <v>0</v>
      </c>
      <c r="AF18" s="26"/>
      <c r="AG18">
        <f t="shared" si="2"/>
        <v>19.256441853599998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14.497403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2.0299999999999998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0.1454411464</v>
      </c>
      <c r="AD19">
        <f t="shared" si="1"/>
        <v>16.3819618536</v>
      </c>
      <c r="AE19">
        <v>0</v>
      </c>
      <c r="AF19" s="26"/>
      <c r="AG19">
        <f t="shared" si="2"/>
        <v>16.3819618536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14.497403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0.97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0.13611314640000002</v>
      </c>
      <c r="AD20">
        <f t="shared" si="1"/>
        <v>15.331289853600001</v>
      </c>
      <c r="AE20">
        <v>0</v>
      </c>
      <c r="AF20" s="26"/>
      <c r="AG20">
        <f t="shared" si="2"/>
        <v>15.331289853600001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14.497403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0.13866514640000002</v>
      </c>
      <c r="AD21">
        <f t="shared" si="1"/>
        <v>15.618737853600001</v>
      </c>
      <c r="AE21">
        <v>0</v>
      </c>
      <c r="AF21" s="26"/>
      <c r="AG21">
        <f t="shared" si="2"/>
        <v>15.618737853600001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13.068841000000001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0.11500580080000002</v>
      </c>
      <c r="AD22">
        <f t="shared" si="1"/>
        <v>12.9538351992</v>
      </c>
      <c r="AE22">
        <v>0</v>
      </c>
      <c r="AF22" s="26"/>
      <c r="AG22">
        <f t="shared" si="2"/>
        <v>12.9538351992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14.497403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0.18116914640000004</v>
      </c>
      <c r="AD23">
        <f t="shared" si="1"/>
        <v>20.406233853600003</v>
      </c>
      <c r="AE23">
        <v>0</v>
      </c>
      <c r="AF23" s="26"/>
      <c r="AG23">
        <f t="shared" si="2"/>
        <v>20.406233853600003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14.497403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3.48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0.15820114639999999</v>
      </c>
      <c r="AD24">
        <f t="shared" si="1"/>
        <v>17.819201853599999</v>
      </c>
      <c r="AE24">
        <v>0</v>
      </c>
      <c r="AF24" s="26"/>
      <c r="AG24">
        <f t="shared" si="2"/>
        <v>17.819201853599999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14.497403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7.83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0.19648114640000003</v>
      </c>
      <c r="AD25">
        <f t="shared" si="1"/>
        <v>22.1309218536</v>
      </c>
      <c r="AE25">
        <v>0</v>
      </c>
      <c r="AF25" s="26"/>
      <c r="AG25">
        <f t="shared" si="2"/>
        <v>22.1309218536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14.497403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3.87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0.16163314640000001</v>
      </c>
      <c r="AD26">
        <f t="shared" si="1"/>
        <v>18.2057698536</v>
      </c>
      <c r="AE26">
        <v>0</v>
      </c>
      <c r="AF26" s="26"/>
      <c r="AG26">
        <f t="shared" si="2"/>
        <v>18.2057698536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14.497403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2.2200000000000002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0.14711314640000001</v>
      </c>
      <c r="AD27">
        <f t="shared" si="1"/>
        <v>16.570289853600002</v>
      </c>
      <c r="AE27">
        <v>0</v>
      </c>
      <c r="AF27" s="26"/>
      <c r="AG27">
        <f t="shared" si="2"/>
        <v>16.570289853600002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14.497403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5.32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0.1743931464</v>
      </c>
      <c r="AD28">
        <f t="shared" si="1"/>
        <v>19.643009853599999</v>
      </c>
      <c r="AE28">
        <v>0</v>
      </c>
      <c r="AF28" s="26"/>
      <c r="AG28">
        <f t="shared" si="2"/>
        <v>19.643009853599999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14.497403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0.13435314640000001</v>
      </c>
      <c r="AD29">
        <f t="shared" si="1"/>
        <v>15.133049853599999</v>
      </c>
      <c r="AE29">
        <v>0</v>
      </c>
      <c r="AF29" s="26"/>
      <c r="AG29">
        <f t="shared" si="2"/>
        <v>15.133049853599999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14.497403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0.18460114640000003</v>
      </c>
      <c r="AD30">
        <f t="shared" si="1"/>
        <v>20.792801853600004</v>
      </c>
      <c r="AE30">
        <v>0</v>
      </c>
      <c r="AF30" s="26"/>
      <c r="AG30">
        <f t="shared" si="2"/>
        <v>20.792801853600004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14.497403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5.51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0.17606514640000001</v>
      </c>
      <c r="AD31">
        <f t="shared" si="1"/>
        <v>19.831337853600001</v>
      </c>
      <c r="AE31">
        <v>0</v>
      </c>
      <c r="AF31" s="26"/>
      <c r="AG31">
        <f t="shared" si="2"/>
        <v>19.831337853600001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14.497403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0.20668914640000002</v>
      </c>
      <c r="AD32">
        <f t="shared" si="1"/>
        <v>23.280713853600002</v>
      </c>
      <c r="AE32">
        <v>0</v>
      </c>
      <c r="AF32" s="26"/>
      <c r="AG32">
        <f t="shared" si="2"/>
        <v>23.280713853600002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14.497403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1.1599999999999999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0.1377851464</v>
      </c>
      <c r="AD33">
        <f t="shared" si="1"/>
        <v>15.5196178536</v>
      </c>
      <c r="AE33">
        <v>0</v>
      </c>
      <c r="AF33" s="26"/>
      <c r="AG33">
        <f t="shared" si="2"/>
        <v>15.5196178536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14.497403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2.2200000000000002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0.14711314640000001</v>
      </c>
      <c r="AD34">
        <f t="shared" si="1"/>
        <v>16.570289853600002</v>
      </c>
      <c r="AE34">
        <v>0</v>
      </c>
      <c r="AF34" s="26"/>
      <c r="AG34">
        <f t="shared" si="2"/>
        <v>16.570289853600002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14.497403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0.15142514640000002</v>
      </c>
      <c r="AD35">
        <f t="shared" si="1"/>
        <v>17.055977853599998</v>
      </c>
      <c r="AE35">
        <v>0</v>
      </c>
      <c r="AF35" s="26"/>
      <c r="AG35">
        <f t="shared" si="2"/>
        <v>17.055977853599998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14.497403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0.13100914640000003</v>
      </c>
      <c r="AD36">
        <f t="shared" si="1"/>
        <v>14.756393853600001</v>
      </c>
      <c r="AE36">
        <v>0</v>
      </c>
      <c r="AF36" s="26"/>
      <c r="AG36">
        <f t="shared" si="2"/>
        <v>14.756393853600001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14.497403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4.0599999999999996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0.16330514640000002</v>
      </c>
      <c r="AD37">
        <f t="shared" si="1"/>
        <v>18.394097853600002</v>
      </c>
      <c r="AE37">
        <v>0</v>
      </c>
      <c r="AF37" s="26"/>
      <c r="AG37">
        <f t="shared" si="2"/>
        <v>18.394097853600002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14.497403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0.15564914639999999</v>
      </c>
      <c r="AD38">
        <f t="shared" si="1"/>
        <v>17.531753853600001</v>
      </c>
      <c r="AE38">
        <v>0</v>
      </c>
      <c r="AF38" s="26"/>
      <c r="AG38">
        <f t="shared" si="2"/>
        <v>17.531753853600001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14.497403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7.35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0.19225714640000002</v>
      </c>
      <c r="AD39">
        <f t="shared" si="1"/>
        <v>21.655145853600001</v>
      </c>
      <c r="AE39">
        <v>0</v>
      </c>
      <c r="AF39" s="26"/>
      <c r="AG39">
        <f t="shared" si="2"/>
        <v>21.655145853600001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14.497403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0.1624251464</v>
      </c>
      <c r="AD40">
        <f t="shared" si="1"/>
        <v>18.294977853599999</v>
      </c>
      <c r="AE40">
        <v>0</v>
      </c>
      <c r="AF40" s="26"/>
      <c r="AG40">
        <f t="shared" si="2"/>
        <v>18.294977853599999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14.497403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3.38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0.15732114640000003</v>
      </c>
      <c r="AD41">
        <f t="shared" si="1"/>
        <v>17.7200818536</v>
      </c>
      <c r="AE41">
        <v>0</v>
      </c>
      <c r="AF41" s="26"/>
      <c r="AG41">
        <f t="shared" si="2"/>
        <v>17.7200818536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14.497403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0.18116914640000004</v>
      </c>
      <c r="AD42">
        <f t="shared" si="1"/>
        <v>20.406233853600003</v>
      </c>
      <c r="AE42">
        <v>0</v>
      </c>
      <c r="AF42" s="26"/>
      <c r="AG42">
        <f t="shared" si="2"/>
        <v>20.406233853600003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14.497403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0.1284571464</v>
      </c>
      <c r="AD43">
        <f t="shared" si="1"/>
        <v>14.468945853599999</v>
      </c>
      <c r="AE43">
        <v>0</v>
      </c>
      <c r="AF43" s="26"/>
      <c r="AG43">
        <f t="shared" si="2"/>
        <v>14.468945853599999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14.497403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4.16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0.16418514640000004</v>
      </c>
      <c r="AD44">
        <f t="shared" si="1"/>
        <v>18.493217853600001</v>
      </c>
      <c r="AE44">
        <v>0</v>
      </c>
      <c r="AF44" s="26"/>
      <c r="AG44">
        <f t="shared" si="2"/>
        <v>18.493217853600001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14.497403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2.71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0.15142514640000002</v>
      </c>
      <c r="AD45">
        <f t="shared" si="1"/>
        <v>17.055977853599998</v>
      </c>
      <c r="AE45">
        <v>0</v>
      </c>
      <c r="AF45" s="26"/>
      <c r="AG45">
        <f t="shared" si="2"/>
        <v>17.055977853599998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14.497403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6.77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0.18715314640000003</v>
      </c>
      <c r="AD46">
        <f t="shared" si="1"/>
        <v>21.080249853600002</v>
      </c>
      <c r="AE46">
        <v>0</v>
      </c>
      <c r="AF46" s="26"/>
      <c r="AG46">
        <f t="shared" si="2"/>
        <v>21.080249853600002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14.497403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3.19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0.15564914639999999</v>
      </c>
      <c r="AD47">
        <f t="shared" si="1"/>
        <v>17.531753853600001</v>
      </c>
      <c r="AE47">
        <v>0</v>
      </c>
      <c r="AF47" s="26"/>
      <c r="AG47">
        <f t="shared" si="2"/>
        <v>17.531753853600001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14.497403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1.64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0.14200914640000001</v>
      </c>
      <c r="AD48">
        <f t="shared" si="1"/>
        <v>15.9953938536</v>
      </c>
      <c r="AE48">
        <v>0</v>
      </c>
      <c r="AF48" s="26"/>
      <c r="AG48">
        <f t="shared" si="2"/>
        <v>15.9953938536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14.497403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1.1599999999999999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0.1377851464</v>
      </c>
      <c r="AD49">
        <f t="shared" si="1"/>
        <v>15.5196178536</v>
      </c>
      <c r="AE49">
        <v>0</v>
      </c>
      <c r="AF49" s="26"/>
      <c r="AG49">
        <f t="shared" si="2"/>
        <v>15.5196178536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14.497403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2.2200000000000002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0.14711314640000001</v>
      </c>
      <c r="AD50">
        <f t="shared" si="1"/>
        <v>16.570289853600002</v>
      </c>
      <c r="AE50">
        <v>0</v>
      </c>
      <c r="AF50" s="26"/>
      <c r="AG50">
        <f t="shared" si="2"/>
        <v>16.570289853600002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14.497403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0.17694514640000003</v>
      </c>
      <c r="AD51">
        <f t="shared" si="1"/>
        <v>19.9304578536</v>
      </c>
      <c r="AE51">
        <v>0</v>
      </c>
      <c r="AF51" s="26"/>
      <c r="AG51">
        <f t="shared" si="2"/>
        <v>19.9304578536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14.497403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2.42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0.14887314640000002</v>
      </c>
      <c r="AD52">
        <f t="shared" si="1"/>
        <v>16.7685298536</v>
      </c>
      <c r="AE52">
        <v>0</v>
      </c>
      <c r="AF52" s="26"/>
      <c r="AG52">
        <f t="shared" si="2"/>
        <v>16.7685298536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14.497403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8.6999999999999993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0.20413714640000002</v>
      </c>
      <c r="AD53">
        <f t="shared" si="1"/>
        <v>22.993265853600001</v>
      </c>
      <c r="AE53">
        <v>0</v>
      </c>
      <c r="AF53" s="26"/>
      <c r="AG53">
        <f t="shared" si="2"/>
        <v>22.993265853600001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14.497403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0.17694514640000003</v>
      </c>
      <c r="AD54">
        <f t="shared" si="1"/>
        <v>19.9304578536</v>
      </c>
      <c r="AE54">
        <v>0</v>
      </c>
      <c r="AF54" s="26"/>
      <c r="AG54">
        <f t="shared" si="2"/>
        <v>19.9304578536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14.497403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4.6399999999999997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0.16840914640000001</v>
      </c>
      <c r="AD55">
        <f t="shared" si="1"/>
        <v>18.968993853600001</v>
      </c>
      <c r="AE55">
        <v>0</v>
      </c>
      <c r="AF55" s="26"/>
      <c r="AG55">
        <f t="shared" si="2"/>
        <v>18.968993853600001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14.497403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4.16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0.16418514640000004</v>
      </c>
      <c r="AD56">
        <f t="shared" si="1"/>
        <v>18.493217853600001</v>
      </c>
      <c r="AE56">
        <v>0</v>
      </c>
      <c r="AF56" s="26"/>
      <c r="AG56">
        <f t="shared" si="2"/>
        <v>18.493217853600001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14.497403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0.13268114640000001</v>
      </c>
      <c r="AD57">
        <f t="shared" si="1"/>
        <v>14.944721853600001</v>
      </c>
      <c r="AE57">
        <v>0</v>
      </c>
      <c r="AF57" s="26"/>
      <c r="AG57">
        <f t="shared" si="2"/>
        <v>14.944721853600001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14.497403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1.84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0.14376914640000002</v>
      </c>
      <c r="AD58">
        <f t="shared" si="1"/>
        <v>16.193633853600002</v>
      </c>
      <c r="AE58">
        <v>0</v>
      </c>
      <c r="AF58" s="26"/>
      <c r="AG58">
        <f t="shared" si="2"/>
        <v>16.193633853600002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14.497403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0.77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0.13435314640000001</v>
      </c>
      <c r="AD59">
        <f t="shared" si="1"/>
        <v>15.133049853599999</v>
      </c>
      <c r="AE59">
        <v>0</v>
      </c>
      <c r="AF59" s="26"/>
      <c r="AG59">
        <f t="shared" si="2"/>
        <v>15.133049853599999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14.497403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0.1820491464</v>
      </c>
      <c r="AD60">
        <f t="shared" si="1"/>
        <v>20.505353853599999</v>
      </c>
      <c r="AE60">
        <v>0</v>
      </c>
      <c r="AF60" s="26"/>
      <c r="AG60">
        <f t="shared" si="2"/>
        <v>20.505353853599999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14.497403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1.45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0.1403371464</v>
      </c>
      <c r="AD61">
        <f t="shared" si="1"/>
        <v>15.807065853599999</v>
      </c>
      <c r="AE61">
        <v>0</v>
      </c>
      <c r="AF61" s="26"/>
      <c r="AG61">
        <f t="shared" si="2"/>
        <v>15.807065853599999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14.497403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1.45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0.1403371464</v>
      </c>
      <c r="AD62">
        <f t="shared" si="1"/>
        <v>15.807065853599999</v>
      </c>
      <c r="AE62">
        <v>0</v>
      </c>
      <c r="AF62" s="26"/>
      <c r="AG62">
        <f t="shared" si="2"/>
        <v>15.807065853599999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14.497403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0.1428891464</v>
      </c>
      <c r="AD63">
        <f t="shared" si="1"/>
        <v>16.094513853599999</v>
      </c>
      <c r="AE63">
        <v>0</v>
      </c>
      <c r="AF63" s="26"/>
      <c r="AG63">
        <f t="shared" si="2"/>
        <v>16.094513853599999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14.497403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0.28999999999999998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0.13012914640000001</v>
      </c>
      <c r="AD64">
        <f t="shared" si="1"/>
        <v>14.6572738536</v>
      </c>
      <c r="AE64">
        <v>0</v>
      </c>
      <c r="AF64" s="26"/>
      <c r="AG64">
        <f t="shared" si="2"/>
        <v>14.6572738536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14.497403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3.87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0.16163314640000001</v>
      </c>
      <c r="AD65">
        <f t="shared" si="1"/>
        <v>18.2057698536</v>
      </c>
      <c r="AE65">
        <v>0</v>
      </c>
      <c r="AF65" s="26"/>
      <c r="AG65">
        <f t="shared" si="2"/>
        <v>18.2057698536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14.497403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0.14887314640000002</v>
      </c>
      <c r="AD66">
        <f t="shared" si="1"/>
        <v>16.7685298536</v>
      </c>
      <c r="AE66">
        <v>0</v>
      </c>
      <c r="AF66" s="26"/>
      <c r="AG66">
        <f t="shared" si="2"/>
        <v>16.7685298536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14.497403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6.28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0.18284114640000002</v>
      </c>
      <c r="AD67">
        <f t="shared" si="1"/>
        <v>20.594561853599998</v>
      </c>
      <c r="AE67">
        <v>0</v>
      </c>
      <c r="AF67" s="26"/>
      <c r="AG67">
        <f t="shared" si="2"/>
        <v>20.594561853599998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14.497403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4.45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0.16673714640000001</v>
      </c>
      <c r="AD68">
        <f t="shared" ref="AD68:AD98" si="4">SUM(B68:AB68,AI68:AR68)-AC68</f>
        <v>18.780665853600002</v>
      </c>
      <c r="AE68">
        <v>0</v>
      </c>
      <c r="AF68" s="26"/>
      <c r="AG68">
        <f t="shared" ref="AG68:AG98" si="5">SUM(AD68:AF68)</f>
        <v>18.780665853600002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14.497403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5.32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0.1743931464</v>
      </c>
      <c r="AD69">
        <f t="shared" si="4"/>
        <v>19.643009853599999</v>
      </c>
      <c r="AE69">
        <v>0</v>
      </c>
      <c r="AF69" s="26"/>
      <c r="AG69">
        <f t="shared" si="5"/>
        <v>19.643009853599999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14.497403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0.1522171464</v>
      </c>
      <c r="AD70">
        <f t="shared" si="4"/>
        <v>17.145185853599997</v>
      </c>
      <c r="AE70">
        <v>0</v>
      </c>
      <c r="AF70" s="26"/>
      <c r="AG70">
        <f t="shared" si="5"/>
        <v>17.145185853599997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14.497403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0.68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0.1335611464</v>
      </c>
      <c r="AD71">
        <f t="shared" si="4"/>
        <v>15.0438418536</v>
      </c>
      <c r="AE71">
        <v>0</v>
      </c>
      <c r="AF71" s="26"/>
      <c r="AG71">
        <f t="shared" si="5"/>
        <v>15.0438418536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14.497403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0.17949714640000003</v>
      </c>
      <c r="AD72">
        <f t="shared" si="4"/>
        <v>20.217905853600001</v>
      </c>
      <c r="AE72">
        <v>0</v>
      </c>
      <c r="AF72" s="26"/>
      <c r="AG72">
        <f t="shared" si="5"/>
        <v>20.217905853600001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14.497403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0.16752914640000002</v>
      </c>
      <c r="AD73">
        <f t="shared" si="4"/>
        <v>18.869873853600001</v>
      </c>
      <c r="AE73">
        <v>0</v>
      </c>
      <c r="AF73" s="26"/>
      <c r="AG73">
        <f t="shared" si="5"/>
        <v>18.869873853600001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14.497403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0.21267314640000001</v>
      </c>
      <c r="AD74">
        <f t="shared" si="4"/>
        <v>23.9547298536</v>
      </c>
      <c r="AE74">
        <v>0</v>
      </c>
      <c r="AF74" s="26"/>
      <c r="AG74">
        <f t="shared" si="5"/>
        <v>23.9547298536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14.497403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8.02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0.19815314640000004</v>
      </c>
      <c r="AD75">
        <f t="shared" si="4"/>
        <v>22.319249853600002</v>
      </c>
      <c r="AE75">
        <v>0</v>
      </c>
      <c r="AF75" s="26"/>
      <c r="AG75">
        <f t="shared" si="5"/>
        <v>22.319249853600002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14.497403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0.18028914640000002</v>
      </c>
      <c r="AD76">
        <f t="shared" si="4"/>
        <v>20.307113853600001</v>
      </c>
      <c r="AE76">
        <v>0</v>
      </c>
      <c r="AF76" s="26"/>
      <c r="AG76">
        <f t="shared" si="5"/>
        <v>20.307113853600001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14.497403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0.17096114639999999</v>
      </c>
      <c r="AD77">
        <f t="shared" si="4"/>
        <v>19.256441853599998</v>
      </c>
      <c r="AE77">
        <v>0</v>
      </c>
      <c r="AF77" s="26"/>
      <c r="AG77">
        <f t="shared" si="5"/>
        <v>19.256441853599998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14.497403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0.13180114640000001</v>
      </c>
      <c r="AD78">
        <f t="shared" si="4"/>
        <v>14.8456018536</v>
      </c>
      <c r="AE78">
        <v>0</v>
      </c>
      <c r="AF78" s="26"/>
      <c r="AG78">
        <f t="shared" si="5"/>
        <v>14.8456018536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14.497403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3.38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0.15732114640000003</v>
      </c>
      <c r="AD79">
        <f t="shared" si="4"/>
        <v>17.7200818536</v>
      </c>
      <c r="AE79">
        <v>0</v>
      </c>
      <c r="AF79" s="26"/>
      <c r="AG79">
        <f t="shared" si="5"/>
        <v>17.7200818536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14.497403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0.17694514640000003</v>
      </c>
      <c r="AD80">
        <f t="shared" si="4"/>
        <v>19.9304578536</v>
      </c>
      <c r="AE80">
        <v>0</v>
      </c>
      <c r="AF80" s="26"/>
      <c r="AG80">
        <f t="shared" si="5"/>
        <v>19.9304578536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14.497403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0.21267314640000001</v>
      </c>
      <c r="AD81">
        <f t="shared" si="4"/>
        <v>23.9547298536</v>
      </c>
      <c r="AE81">
        <v>0</v>
      </c>
      <c r="AF81" s="26"/>
      <c r="AG81">
        <f t="shared" si="5"/>
        <v>23.9547298536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14.497403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0.17949714640000003</v>
      </c>
      <c r="AD82">
        <f t="shared" si="4"/>
        <v>20.217905853600001</v>
      </c>
      <c r="AE82">
        <v>0</v>
      </c>
      <c r="AF82" s="26"/>
      <c r="AG82">
        <f t="shared" si="5"/>
        <v>20.217905853600001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14.497403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0.19648114640000003</v>
      </c>
      <c r="AD83">
        <f t="shared" si="4"/>
        <v>22.1309218536</v>
      </c>
      <c r="AE83">
        <v>0</v>
      </c>
      <c r="AF83" s="26"/>
      <c r="AG83">
        <f t="shared" si="5"/>
        <v>22.1309218536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14.497403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7.83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0.19648114640000003</v>
      </c>
      <c r="AD84">
        <f t="shared" si="4"/>
        <v>22.1309218536</v>
      </c>
      <c r="AE84">
        <v>0</v>
      </c>
      <c r="AF84" s="26"/>
      <c r="AG84">
        <f t="shared" si="5"/>
        <v>22.1309218536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14.159506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0.12460365280000001</v>
      </c>
      <c r="AD85">
        <f t="shared" si="4"/>
        <v>14.034902347200001</v>
      </c>
      <c r="AE85">
        <v>0</v>
      </c>
      <c r="AF85" s="26"/>
      <c r="AG85">
        <f t="shared" si="5"/>
        <v>14.034902347200001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14.497403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0.18627314640000001</v>
      </c>
      <c r="AD86">
        <f t="shared" si="4"/>
        <v>20.981129853599999</v>
      </c>
      <c r="AE86">
        <v>0</v>
      </c>
      <c r="AF86" s="26"/>
      <c r="AG86">
        <f t="shared" si="5"/>
        <v>20.981129853599999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14.497403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3.29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0.15652914640000001</v>
      </c>
      <c r="AD87">
        <f t="shared" si="4"/>
        <v>17.630873853600001</v>
      </c>
      <c r="AE87">
        <v>0</v>
      </c>
      <c r="AF87" s="26"/>
      <c r="AG87">
        <f t="shared" si="5"/>
        <v>17.630873853600001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14.497403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0.19516114639999999</v>
      </c>
      <c r="AD88">
        <f t="shared" si="4"/>
        <v>21.982241853599998</v>
      </c>
      <c r="AE88">
        <v>0</v>
      </c>
      <c r="AF88" s="26"/>
      <c r="AG88">
        <f t="shared" si="5"/>
        <v>21.982241853599998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14.497403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0.16471314640000001</v>
      </c>
      <c r="AD89">
        <f t="shared" si="4"/>
        <v>18.5526898536</v>
      </c>
      <c r="AE89">
        <v>0</v>
      </c>
      <c r="AF89" s="26"/>
      <c r="AG89">
        <f t="shared" si="5"/>
        <v>18.5526898536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14.497403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3.52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0.15855314640000001</v>
      </c>
      <c r="AD90">
        <f t="shared" si="4"/>
        <v>17.858849853600002</v>
      </c>
      <c r="AE90">
        <v>0</v>
      </c>
      <c r="AF90" s="26"/>
      <c r="AG90">
        <f t="shared" si="5"/>
        <v>17.858849853600002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14.497403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3.44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0.1578491464</v>
      </c>
      <c r="AD91">
        <f t="shared" si="4"/>
        <v>17.7795538536</v>
      </c>
      <c r="AE91">
        <v>0</v>
      </c>
      <c r="AF91" s="26"/>
      <c r="AG91">
        <f t="shared" si="5"/>
        <v>17.7795538536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14.497403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0.14755314640000003</v>
      </c>
      <c r="AD92">
        <f t="shared" si="4"/>
        <v>16.619849853600002</v>
      </c>
      <c r="AE92">
        <v>0</v>
      </c>
      <c r="AF92" s="26"/>
      <c r="AG92">
        <f t="shared" si="5"/>
        <v>16.619849853600002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14.497403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0.16981714640000001</v>
      </c>
      <c r="AD93">
        <f t="shared" si="4"/>
        <v>19.127585853599999</v>
      </c>
      <c r="AE93">
        <v>0</v>
      </c>
      <c r="AF93" s="26"/>
      <c r="AG93">
        <f t="shared" si="5"/>
        <v>19.127585853599999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14.497403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5.0999999999999996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0.17245714640000001</v>
      </c>
      <c r="AD94">
        <f t="shared" si="4"/>
        <v>19.424945853600001</v>
      </c>
      <c r="AE94">
        <v>0</v>
      </c>
      <c r="AF94" s="26"/>
      <c r="AG94">
        <f t="shared" si="5"/>
        <v>19.424945853600001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14.497403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3.61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0.17632914640000003</v>
      </c>
      <c r="AD95">
        <f t="shared" si="4"/>
        <v>19.861073853600001</v>
      </c>
      <c r="AE95">
        <v>0</v>
      </c>
      <c r="AF95" s="26"/>
      <c r="AG95">
        <f t="shared" si="5"/>
        <v>19.861073853600001</v>
      </c>
      <c r="AI95" s="75">
        <f>PXIL!M95</f>
        <v>0</v>
      </c>
      <c r="AJ95" s="75">
        <f>PXIL!S95</f>
        <v>0</v>
      </c>
      <c r="AK95" s="75">
        <f>RTM_IEX!M95</f>
        <v>1.93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14.497403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3.54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0.17571314640000002</v>
      </c>
      <c r="AD96">
        <f t="shared" si="4"/>
        <v>19.791689853600001</v>
      </c>
      <c r="AE96">
        <v>0</v>
      </c>
      <c r="AF96" s="26"/>
      <c r="AG96">
        <f t="shared" si="5"/>
        <v>19.791689853600001</v>
      </c>
      <c r="AI96" s="75">
        <f>PXIL!M96</f>
        <v>0</v>
      </c>
      <c r="AJ96" s="75">
        <f>PXIL!S96</f>
        <v>0</v>
      </c>
      <c r="AK96" s="75">
        <f>RTM_IEX!M96</f>
        <v>1.93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14.497403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1.86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0.15248114640000002</v>
      </c>
      <c r="AD97">
        <f t="shared" si="4"/>
        <v>17.174921853600001</v>
      </c>
      <c r="AE97">
        <v>0</v>
      </c>
      <c r="AF97" s="26"/>
      <c r="AG97">
        <f t="shared" si="5"/>
        <v>17.174921853600001</v>
      </c>
      <c r="AI97" s="75">
        <f>PXIL!M97</f>
        <v>0</v>
      </c>
      <c r="AJ97" s="75">
        <f>PXIL!S97</f>
        <v>0</v>
      </c>
      <c r="AK97" s="75">
        <f>RTM_IEX!M97</f>
        <v>0.97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14.497403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1.92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0.1521291464</v>
      </c>
      <c r="AD98">
        <f t="shared" si="4"/>
        <v>17.135273853600001</v>
      </c>
      <c r="AE98">
        <v>0</v>
      </c>
      <c r="AF98" s="26"/>
      <c r="AG98">
        <f t="shared" si="5"/>
        <v>17.135273853600001</v>
      </c>
      <c r="AI98" s="75">
        <f>PXIL!M98</f>
        <v>0</v>
      </c>
      <c r="AJ98" s="75">
        <f>PXIL!S98</f>
        <v>0</v>
      </c>
      <c r="AK98" s="75">
        <f>RTM_IEX!M98</f>
        <v>0.87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0.34365659425000017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8.0720000000000014E-2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3.7479780293999993E-3</v>
      </c>
      <c r="AD99">
        <f t="shared" si="6"/>
        <v>0.42215861622060008</v>
      </c>
      <c r="AE99">
        <f t="shared" ref="AE99:AR99" si="8">SUM(AE3:AE98)/4000</f>
        <v>0</v>
      </c>
      <c r="AG99">
        <f t="shared" si="8"/>
        <v>0.42215861622060008</v>
      </c>
      <c r="AI99">
        <f t="shared" si="8"/>
        <v>0</v>
      </c>
      <c r="AJ99">
        <f t="shared" si="8"/>
        <v>0</v>
      </c>
      <c r="AK99">
        <f t="shared" si="8"/>
        <v>1.5300000000000001E-3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62</v>
      </c>
      <c r="C3" s="16">
        <f>'[1]08'!C5</f>
        <v>0</v>
      </c>
      <c r="D3" s="16">
        <f>'[1]08'!D5</f>
        <v>238</v>
      </c>
      <c r="E3" s="16">
        <f>'[1]08'!E5</f>
        <v>0</v>
      </c>
      <c r="F3" s="15">
        <f>SUM(B3:E3)</f>
        <v>300</v>
      </c>
      <c r="G3" s="15">
        <f>'[1]08'!H5</f>
        <v>62</v>
      </c>
      <c r="H3" s="16">
        <f>'[1]08'!I5</f>
        <v>0</v>
      </c>
      <c r="I3" s="16">
        <f>'[1]08'!J5</f>
        <v>93</v>
      </c>
      <c r="J3" s="16">
        <f>'[1]08'!K5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'[1]08'!B6</f>
        <v>62</v>
      </c>
      <c r="C4" s="16">
        <f>'[1]08'!C6</f>
        <v>0</v>
      </c>
      <c r="D4" s="16">
        <f>'[1]08'!D6</f>
        <v>238</v>
      </c>
      <c r="E4" s="16">
        <f>'[1]08'!E6</f>
        <v>0</v>
      </c>
      <c r="F4" s="15">
        <f>SUM(B4:E4)</f>
        <v>300</v>
      </c>
      <c r="G4" s="15">
        <f>'[1]08'!H6</f>
        <v>62</v>
      </c>
      <c r="H4" s="16">
        <f>'[1]08'!I6</f>
        <v>0</v>
      </c>
      <c r="I4" s="16">
        <f>'[1]08'!J6</f>
        <v>93</v>
      </c>
      <c r="J4" s="16">
        <f>'[1]08'!K6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'[1]08'!B7</f>
        <v>62</v>
      </c>
      <c r="C5" s="16">
        <f>'[1]08'!C7</f>
        <v>0</v>
      </c>
      <c r="D5" s="16">
        <f>'[1]08'!D7</f>
        <v>238</v>
      </c>
      <c r="E5" s="16">
        <f>'[1]08'!E7</f>
        <v>0</v>
      </c>
      <c r="F5" s="15">
        <f t="shared" ref="F5:F68" si="6">SUM(B5:E5)</f>
        <v>300</v>
      </c>
      <c r="G5" s="15">
        <f>'[1]08'!H7</f>
        <v>62</v>
      </c>
      <c r="H5" s="16">
        <f>'[1]08'!I7</f>
        <v>0</v>
      </c>
      <c r="I5" s="16">
        <f>'[1]08'!J7</f>
        <v>93</v>
      </c>
      <c r="J5" s="16">
        <f>'[1]08'!K7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'[1]08'!B8</f>
        <v>62</v>
      </c>
      <c r="C6" s="16">
        <f>'[1]08'!C8</f>
        <v>0</v>
      </c>
      <c r="D6" s="16">
        <f>'[1]08'!D8</f>
        <v>238</v>
      </c>
      <c r="E6" s="16">
        <f>'[1]08'!E8</f>
        <v>0</v>
      </c>
      <c r="F6" s="15">
        <f t="shared" si="6"/>
        <v>300</v>
      </c>
      <c r="G6" s="15">
        <f>'[1]08'!H8</f>
        <v>62</v>
      </c>
      <c r="H6" s="16">
        <f>'[1]08'!I8</f>
        <v>0</v>
      </c>
      <c r="I6" s="16">
        <f>'[1]08'!J8</f>
        <v>93</v>
      </c>
      <c r="J6" s="16">
        <f>'[1]08'!K8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'[1]08'!B9</f>
        <v>62</v>
      </c>
      <c r="C7" s="16">
        <f>'[1]08'!C9</f>
        <v>0</v>
      </c>
      <c r="D7" s="16">
        <f>'[1]08'!D9</f>
        <v>238</v>
      </c>
      <c r="E7" s="16">
        <f>'[1]08'!E9</f>
        <v>0</v>
      </c>
      <c r="F7" s="15">
        <f t="shared" si="6"/>
        <v>300</v>
      </c>
      <c r="G7" s="15">
        <f>'[1]08'!H9</f>
        <v>62</v>
      </c>
      <c r="H7" s="16">
        <f>'[1]08'!I9</f>
        <v>0</v>
      </c>
      <c r="I7" s="16">
        <f>'[1]08'!J9</f>
        <v>91</v>
      </c>
      <c r="J7" s="16">
        <f>'[1]08'!K9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'[1]08'!B10</f>
        <v>62</v>
      </c>
      <c r="C8" s="16">
        <f>'[1]08'!C10</f>
        <v>0</v>
      </c>
      <c r="D8" s="16">
        <f>'[1]08'!D10</f>
        <v>238</v>
      </c>
      <c r="E8" s="16">
        <f>'[1]08'!E10</f>
        <v>0</v>
      </c>
      <c r="F8" s="15">
        <f t="shared" si="6"/>
        <v>300</v>
      </c>
      <c r="G8" s="15">
        <f>'[1]08'!H10</f>
        <v>62</v>
      </c>
      <c r="H8" s="16">
        <f>'[1]08'!I10</f>
        <v>0</v>
      </c>
      <c r="I8" s="16">
        <f>'[1]08'!J10</f>
        <v>93</v>
      </c>
      <c r="J8" s="16">
        <f>'[1]08'!K10</f>
        <v>0</v>
      </c>
      <c r="K8" s="15">
        <f t="shared" si="4"/>
        <v>155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93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'[1]08'!B11</f>
        <v>62</v>
      </c>
      <c r="C9" s="16">
        <f>'[1]08'!C11</f>
        <v>0</v>
      </c>
      <c r="D9" s="16">
        <f>'[1]08'!D11</f>
        <v>238</v>
      </c>
      <c r="E9" s="16">
        <f>'[1]08'!E11</f>
        <v>0</v>
      </c>
      <c r="F9" s="15">
        <f t="shared" si="6"/>
        <v>300</v>
      </c>
      <c r="G9" s="15">
        <f>'[1]08'!H11</f>
        <v>62</v>
      </c>
      <c r="H9" s="16">
        <f>'[1]08'!I11</f>
        <v>0</v>
      </c>
      <c r="I9" s="16">
        <f>'[1]08'!J11</f>
        <v>93</v>
      </c>
      <c r="J9" s="16">
        <f>'[1]08'!K11</f>
        <v>0</v>
      </c>
      <c r="K9" s="15">
        <f t="shared" si="4"/>
        <v>155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93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'[1]08'!B12</f>
        <v>62</v>
      </c>
      <c r="C10" s="16">
        <f>'[1]08'!C12</f>
        <v>0</v>
      </c>
      <c r="D10" s="16">
        <f>'[1]08'!D12</f>
        <v>238</v>
      </c>
      <c r="E10" s="16">
        <f>'[1]08'!E12</f>
        <v>0</v>
      </c>
      <c r="F10" s="15">
        <f t="shared" si="6"/>
        <v>300</v>
      </c>
      <c r="G10" s="15">
        <f>'[1]08'!H12</f>
        <v>62</v>
      </c>
      <c r="H10" s="16">
        <f>'[1]08'!I12</f>
        <v>0</v>
      </c>
      <c r="I10" s="16">
        <f>'[1]08'!J12</f>
        <v>93</v>
      </c>
      <c r="J10" s="16">
        <f>'[1]08'!K12</f>
        <v>0</v>
      </c>
      <c r="K10" s="15">
        <f t="shared" si="4"/>
        <v>155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93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'[1]08'!B13</f>
        <v>62</v>
      </c>
      <c r="C11" s="16">
        <f>'[1]08'!C13</f>
        <v>0</v>
      </c>
      <c r="D11" s="16">
        <f>'[1]08'!D13</f>
        <v>238</v>
      </c>
      <c r="E11" s="16">
        <f>'[1]08'!E13</f>
        <v>0</v>
      </c>
      <c r="F11" s="15">
        <f t="shared" si="6"/>
        <v>300</v>
      </c>
      <c r="G11" s="15">
        <f>'[1]08'!H13</f>
        <v>62</v>
      </c>
      <c r="H11" s="16">
        <f>'[1]08'!I13</f>
        <v>0</v>
      </c>
      <c r="I11" s="16">
        <f>'[1]08'!J13</f>
        <v>93</v>
      </c>
      <c r="J11" s="16">
        <f>'[1]08'!K13</f>
        <v>0</v>
      </c>
      <c r="K11" s="15">
        <f t="shared" si="4"/>
        <v>155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93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'[1]08'!B14</f>
        <v>62</v>
      </c>
      <c r="C12" s="16">
        <f>'[1]08'!C14</f>
        <v>0</v>
      </c>
      <c r="D12" s="16">
        <f>'[1]08'!D14</f>
        <v>238</v>
      </c>
      <c r="E12" s="16">
        <f>'[1]08'!E14</f>
        <v>0</v>
      </c>
      <c r="F12" s="15">
        <f t="shared" si="6"/>
        <v>300</v>
      </c>
      <c r="G12" s="15">
        <f>'[1]08'!H14</f>
        <v>62</v>
      </c>
      <c r="H12" s="16">
        <f>'[1]08'!I14</f>
        <v>0</v>
      </c>
      <c r="I12" s="16">
        <f>'[1]08'!J14</f>
        <v>93</v>
      </c>
      <c r="J12" s="16">
        <f>'[1]08'!K14</f>
        <v>0</v>
      </c>
      <c r="K12" s="15">
        <f t="shared" si="4"/>
        <v>155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93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'[1]08'!B15</f>
        <v>62</v>
      </c>
      <c r="C13" s="16">
        <f>'[1]08'!C15</f>
        <v>0</v>
      </c>
      <c r="D13" s="16">
        <f>'[1]08'!D15</f>
        <v>238</v>
      </c>
      <c r="E13" s="16">
        <f>'[1]08'!E15</f>
        <v>0</v>
      </c>
      <c r="F13" s="15">
        <f t="shared" si="6"/>
        <v>300</v>
      </c>
      <c r="G13" s="15">
        <f>'[1]08'!H15</f>
        <v>62</v>
      </c>
      <c r="H13" s="16">
        <f>'[1]08'!I15</f>
        <v>0</v>
      </c>
      <c r="I13" s="16">
        <f>'[1]08'!J15</f>
        <v>95</v>
      </c>
      <c r="J13" s="16">
        <f>'[1]08'!K15</f>
        <v>0</v>
      </c>
      <c r="K13" s="15">
        <f t="shared" si="4"/>
        <v>157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95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'[1]08'!B16</f>
        <v>62</v>
      </c>
      <c r="C14" s="16">
        <f>'[1]08'!C16</f>
        <v>0</v>
      </c>
      <c r="D14" s="16">
        <f>'[1]08'!D16</f>
        <v>238</v>
      </c>
      <c r="E14" s="16">
        <f>'[1]08'!E16</f>
        <v>0</v>
      </c>
      <c r="F14" s="15">
        <f t="shared" si="6"/>
        <v>300</v>
      </c>
      <c r="G14" s="15">
        <f>'[1]08'!H16</f>
        <v>62</v>
      </c>
      <c r="H14" s="16">
        <f>'[1]08'!I16</f>
        <v>0</v>
      </c>
      <c r="I14" s="16">
        <f>'[1]08'!J16</f>
        <v>92</v>
      </c>
      <c r="J14" s="16">
        <f>'[1]08'!K16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'[1]08'!B17</f>
        <v>62</v>
      </c>
      <c r="C15" s="16">
        <f>'[1]08'!C17</f>
        <v>0</v>
      </c>
      <c r="D15" s="16">
        <f>'[1]08'!D17</f>
        <v>238</v>
      </c>
      <c r="E15" s="16">
        <f>'[1]08'!E17</f>
        <v>0</v>
      </c>
      <c r="F15" s="15">
        <f t="shared" si="6"/>
        <v>300</v>
      </c>
      <c r="G15" s="15">
        <f>'[1]08'!H17</f>
        <v>62</v>
      </c>
      <c r="H15" s="16">
        <f>'[1]08'!I17</f>
        <v>0</v>
      </c>
      <c r="I15" s="16">
        <f>'[1]08'!J17</f>
        <v>96</v>
      </c>
      <c r="J15" s="16">
        <f>'[1]08'!K17</f>
        <v>0</v>
      </c>
      <c r="K15" s="15">
        <f t="shared" si="4"/>
        <v>158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96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'[1]08'!B18</f>
        <v>62</v>
      </c>
      <c r="C16" s="16">
        <f>'[1]08'!C18</f>
        <v>0</v>
      </c>
      <c r="D16" s="16">
        <f>'[1]08'!D18</f>
        <v>238</v>
      </c>
      <c r="E16" s="16">
        <f>'[1]08'!E18</f>
        <v>0</v>
      </c>
      <c r="F16" s="15">
        <f t="shared" si="6"/>
        <v>300</v>
      </c>
      <c r="G16" s="15">
        <f>'[1]08'!H18</f>
        <v>62</v>
      </c>
      <c r="H16" s="16">
        <f>'[1]08'!I18</f>
        <v>0</v>
      </c>
      <c r="I16" s="16">
        <f>'[1]08'!J18</f>
        <v>96</v>
      </c>
      <c r="J16" s="16">
        <f>'[1]08'!K18</f>
        <v>0</v>
      </c>
      <c r="K16" s="15">
        <f t="shared" si="4"/>
        <v>158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96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'[1]08'!B19</f>
        <v>62</v>
      </c>
      <c r="C17" s="16">
        <f>'[1]08'!C19</f>
        <v>0</v>
      </c>
      <c r="D17" s="16">
        <f>'[1]08'!D19</f>
        <v>238</v>
      </c>
      <c r="E17" s="16">
        <f>'[1]08'!E19</f>
        <v>0</v>
      </c>
      <c r="F17" s="15">
        <f t="shared" si="6"/>
        <v>300</v>
      </c>
      <c r="G17" s="15">
        <f>'[1]08'!H19</f>
        <v>62</v>
      </c>
      <c r="H17" s="16">
        <f>'[1]08'!I19</f>
        <v>0</v>
      </c>
      <c r="I17" s="16">
        <f>'[1]08'!J19</f>
        <v>96</v>
      </c>
      <c r="J17" s="16">
        <f>'[1]08'!K19</f>
        <v>0</v>
      </c>
      <c r="K17" s="15">
        <f t="shared" si="4"/>
        <v>158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96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'[1]08'!B20</f>
        <v>62</v>
      </c>
      <c r="C18" s="16">
        <f>'[1]08'!C20</f>
        <v>0</v>
      </c>
      <c r="D18" s="16">
        <f>'[1]08'!D20</f>
        <v>238</v>
      </c>
      <c r="E18" s="16">
        <f>'[1]08'!E20</f>
        <v>0</v>
      </c>
      <c r="F18" s="15">
        <f t="shared" si="6"/>
        <v>300</v>
      </c>
      <c r="G18" s="15">
        <f>'[1]08'!H20</f>
        <v>62</v>
      </c>
      <c r="H18" s="16">
        <f>'[1]08'!I20</f>
        <v>0</v>
      </c>
      <c r="I18" s="16">
        <f>'[1]08'!J20</f>
        <v>96</v>
      </c>
      <c r="J18" s="16">
        <f>'[1]08'!K20</f>
        <v>0</v>
      </c>
      <c r="K18" s="15">
        <f t="shared" si="4"/>
        <v>158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96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'[1]08'!B21</f>
        <v>62</v>
      </c>
      <c r="C19" s="16">
        <f>'[1]08'!C21</f>
        <v>0</v>
      </c>
      <c r="D19" s="16">
        <f>'[1]08'!D21</f>
        <v>238</v>
      </c>
      <c r="E19" s="16">
        <f>'[1]08'!E21</f>
        <v>0</v>
      </c>
      <c r="F19" s="15">
        <f t="shared" si="6"/>
        <v>300</v>
      </c>
      <c r="G19" s="15">
        <f>'[1]08'!H21</f>
        <v>62</v>
      </c>
      <c r="H19" s="16">
        <f>'[1]08'!I21</f>
        <v>0</v>
      </c>
      <c r="I19" s="16">
        <f>'[1]08'!J21</f>
        <v>96</v>
      </c>
      <c r="J19" s="16">
        <f>'[1]08'!K21</f>
        <v>0</v>
      </c>
      <c r="K19" s="15">
        <f t="shared" si="4"/>
        <v>158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96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'[1]08'!B22</f>
        <v>62</v>
      </c>
      <c r="C20" s="16">
        <f>'[1]08'!C22</f>
        <v>0</v>
      </c>
      <c r="D20" s="16">
        <f>'[1]08'!D22</f>
        <v>238</v>
      </c>
      <c r="E20" s="16">
        <f>'[1]08'!E22</f>
        <v>0</v>
      </c>
      <c r="F20" s="15">
        <f t="shared" si="6"/>
        <v>300</v>
      </c>
      <c r="G20" s="15">
        <f>'[1]08'!H22</f>
        <v>62</v>
      </c>
      <c r="H20" s="16">
        <f>'[1]08'!I22</f>
        <v>0</v>
      </c>
      <c r="I20" s="16">
        <f>'[1]08'!J22</f>
        <v>96</v>
      </c>
      <c r="J20" s="16">
        <f>'[1]08'!K22</f>
        <v>0</v>
      </c>
      <c r="K20" s="15">
        <f t="shared" si="4"/>
        <v>158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96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'[1]08'!B23</f>
        <v>62</v>
      </c>
      <c r="C21" s="16">
        <f>'[1]08'!C23</f>
        <v>0</v>
      </c>
      <c r="D21" s="16">
        <f>'[1]08'!D23</f>
        <v>238</v>
      </c>
      <c r="E21" s="16">
        <f>'[1]08'!E23</f>
        <v>0</v>
      </c>
      <c r="F21" s="15">
        <f t="shared" si="6"/>
        <v>300</v>
      </c>
      <c r="G21" s="15">
        <f>'[1]08'!H23</f>
        <v>62</v>
      </c>
      <c r="H21" s="16">
        <f>'[1]08'!I23</f>
        <v>0</v>
      </c>
      <c r="I21" s="16">
        <f>'[1]08'!J23</f>
        <v>96</v>
      </c>
      <c r="J21" s="16">
        <f>'[1]08'!K23</f>
        <v>0</v>
      </c>
      <c r="K21" s="15">
        <f t="shared" si="4"/>
        <v>158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96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'[1]08'!B24</f>
        <v>62</v>
      </c>
      <c r="C22" s="16">
        <f>'[1]08'!C24</f>
        <v>0</v>
      </c>
      <c r="D22" s="16">
        <f>'[1]08'!D24</f>
        <v>238</v>
      </c>
      <c r="E22" s="16">
        <f>'[1]08'!E24</f>
        <v>0</v>
      </c>
      <c r="F22" s="15">
        <f t="shared" si="6"/>
        <v>300</v>
      </c>
      <c r="G22" s="15">
        <f>'[1]08'!H24</f>
        <v>62</v>
      </c>
      <c r="H22" s="16">
        <f>'[1]08'!I24</f>
        <v>0</v>
      </c>
      <c r="I22" s="16">
        <f>'[1]08'!J24</f>
        <v>96</v>
      </c>
      <c r="J22" s="16">
        <f>'[1]08'!K24</f>
        <v>0</v>
      </c>
      <c r="K22" s="15">
        <f t="shared" si="4"/>
        <v>158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96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'[1]08'!B25</f>
        <v>62</v>
      </c>
      <c r="C23" s="16">
        <f>'[1]08'!C25</f>
        <v>0</v>
      </c>
      <c r="D23" s="16">
        <f>'[1]08'!D25</f>
        <v>238</v>
      </c>
      <c r="E23" s="16">
        <f>'[1]08'!E25</f>
        <v>0</v>
      </c>
      <c r="F23" s="15">
        <f t="shared" si="6"/>
        <v>300</v>
      </c>
      <c r="G23" s="15">
        <f>'[1]08'!H25</f>
        <v>62</v>
      </c>
      <c r="H23" s="16">
        <f>'[1]08'!I25</f>
        <v>0</v>
      </c>
      <c r="I23" s="16">
        <f>'[1]08'!J25</f>
        <v>96</v>
      </c>
      <c r="J23" s="16">
        <f>'[1]08'!K25</f>
        <v>0</v>
      </c>
      <c r="K23" s="15">
        <f t="shared" si="4"/>
        <v>158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96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'[1]08'!B26</f>
        <v>62</v>
      </c>
      <c r="C24" s="16">
        <f>'[1]08'!C26</f>
        <v>0</v>
      </c>
      <c r="D24" s="16">
        <f>'[1]08'!D26</f>
        <v>238</v>
      </c>
      <c r="E24" s="16">
        <f>'[1]08'!E26</f>
        <v>0</v>
      </c>
      <c r="F24" s="15">
        <f t="shared" si="6"/>
        <v>300</v>
      </c>
      <c r="G24" s="15">
        <f>'[1]08'!H26</f>
        <v>62</v>
      </c>
      <c r="H24" s="16">
        <f>'[1]08'!I26</f>
        <v>0</v>
      </c>
      <c r="I24" s="16">
        <f>'[1]08'!J26</f>
        <v>96</v>
      </c>
      <c r="J24" s="16">
        <f>'[1]08'!K26</f>
        <v>0</v>
      </c>
      <c r="K24" s="15">
        <f t="shared" si="4"/>
        <v>158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96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'[1]08'!B27</f>
        <v>62</v>
      </c>
      <c r="C25" s="16">
        <f>'[1]08'!C27</f>
        <v>0</v>
      </c>
      <c r="D25" s="16">
        <f>'[1]08'!D27</f>
        <v>238</v>
      </c>
      <c r="E25" s="16">
        <f>'[1]08'!E27</f>
        <v>0</v>
      </c>
      <c r="F25" s="15">
        <f t="shared" si="6"/>
        <v>300</v>
      </c>
      <c r="G25" s="15">
        <f>'[1]08'!H27</f>
        <v>62</v>
      </c>
      <c r="H25" s="16">
        <f>'[1]08'!I27</f>
        <v>0</v>
      </c>
      <c r="I25" s="16">
        <f>'[1]08'!J27</f>
        <v>96</v>
      </c>
      <c r="J25" s="16">
        <f>'[1]08'!K27</f>
        <v>0</v>
      </c>
      <c r="K25" s="15">
        <f t="shared" si="4"/>
        <v>158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96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'[1]08'!B28</f>
        <v>62</v>
      </c>
      <c r="C26" s="16">
        <f>'[1]08'!C28</f>
        <v>0</v>
      </c>
      <c r="D26" s="16">
        <f>'[1]08'!D28</f>
        <v>238</v>
      </c>
      <c r="E26" s="16">
        <f>'[1]08'!E28</f>
        <v>0</v>
      </c>
      <c r="F26" s="15">
        <f t="shared" si="6"/>
        <v>300</v>
      </c>
      <c r="G26" s="15">
        <f>'[1]08'!H28</f>
        <v>62</v>
      </c>
      <c r="H26" s="16">
        <f>'[1]08'!I28</f>
        <v>0</v>
      </c>
      <c r="I26" s="16">
        <f>'[1]08'!J28</f>
        <v>96</v>
      </c>
      <c r="J26" s="16">
        <f>'[1]08'!K28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'[1]08'!B29</f>
        <v>62</v>
      </c>
      <c r="C27" s="16">
        <f>'[1]08'!C29</f>
        <v>0</v>
      </c>
      <c r="D27" s="16">
        <f>'[1]08'!D29</f>
        <v>238</v>
      </c>
      <c r="E27" s="16">
        <f>'[1]08'!E29</f>
        <v>0</v>
      </c>
      <c r="F27" s="15">
        <f t="shared" si="6"/>
        <v>300</v>
      </c>
      <c r="G27" s="15">
        <f>'[1]08'!H29</f>
        <v>62</v>
      </c>
      <c r="H27" s="16">
        <f>'[1]08'!I29</f>
        <v>0</v>
      </c>
      <c r="I27" s="16">
        <f>'[1]08'!J29</f>
        <v>96</v>
      </c>
      <c r="J27" s="16">
        <f>'[1]08'!K29</f>
        <v>0</v>
      </c>
      <c r="K27" s="15">
        <f t="shared" si="4"/>
        <v>158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96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'[1]08'!B30</f>
        <v>62</v>
      </c>
      <c r="C28" s="16">
        <f>'[1]08'!C30</f>
        <v>0</v>
      </c>
      <c r="D28" s="16">
        <f>'[1]08'!D30</f>
        <v>238</v>
      </c>
      <c r="E28" s="16">
        <f>'[1]08'!E30</f>
        <v>0</v>
      </c>
      <c r="F28" s="15">
        <f t="shared" si="6"/>
        <v>300</v>
      </c>
      <c r="G28" s="15">
        <f>'[1]08'!H30</f>
        <v>62</v>
      </c>
      <c r="H28" s="16">
        <f>'[1]08'!I30</f>
        <v>0</v>
      </c>
      <c r="I28" s="16">
        <f>'[1]08'!J30</f>
        <v>96</v>
      </c>
      <c r="J28" s="16">
        <f>'[1]08'!K30</f>
        <v>0</v>
      </c>
      <c r="K28" s="15">
        <f t="shared" si="4"/>
        <v>158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96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'[1]08'!B31</f>
        <v>62</v>
      </c>
      <c r="C29" s="16">
        <f>'[1]08'!C31</f>
        <v>0</v>
      </c>
      <c r="D29" s="16">
        <f>'[1]08'!D31</f>
        <v>238</v>
      </c>
      <c r="E29" s="16">
        <f>'[1]08'!E31</f>
        <v>0</v>
      </c>
      <c r="F29" s="15">
        <f t="shared" si="6"/>
        <v>300</v>
      </c>
      <c r="G29" s="15">
        <f>'[1]08'!H31</f>
        <v>62</v>
      </c>
      <c r="H29" s="16">
        <f>'[1]08'!I31</f>
        <v>0</v>
      </c>
      <c r="I29" s="16">
        <f>'[1]08'!J31</f>
        <v>96</v>
      </c>
      <c r="J29" s="16">
        <f>'[1]08'!K31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'[1]08'!B32</f>
        <v>62</v>
      </c>
      <c r="C30" s="16">
        <f>'[1]08'!C32</f>
        <v>0</v>
      </c>
      <c r="D30" s="16">
        <f>'[1]08'!D32</f>
        <v>238</v>
      </c>
      <c r="E30" s="16">
        <f>'[1]08'!E32</f>
        <v>0</v>
      </c>
      <c r="F30" s="15">
        <f t="shared" si="6"/>
        <v>300</v>
      </c>
      <c r="G30" s="15">
        <f>'[1]08'!H32</f>
        <v>62</v>
      </c>
      <c r="H30" s="16">
        <f>'[1]08'!I32</f>
        <v>0</v>
      </c>
      <c r="I30" s="16">
        <f>'[1]08'!J32</f>
        <v>96</v>
      </c>
      <c r="J30" s="16">
        <f>'[1]08'!K32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'[1]08'!B33</f>
        <v>62</v>
      </c>
      <c r="C31" s="16">
        <f>'[1]08'!C33</f>
        <v>0</v>
      </c>
      <c r="D31" s="16">
        <f>'[1]08'!D33</f>
        <v>238</v>
      </c>
      <c r="E31" s="16">
        <f>'[1]08'!E33</f>
        <v>0</v>
      </c>
      <c r="F31" s="15">
        <f t="shared" si="6"/>
        <v>300</v>
      </c>
      <c r="G31" s="15">
        <f>'[1]08'!H33</f>
        <v>62</v>
      </c>
      <c r="H31" s="16">
        <f>'[1]08'!I33</f>
        <v>0</v>
      </c>
      <c r="I31" s="16">
        <f>'[1]08'!J33</f>
        <v>95</v>
      </c>
      <c r="J31" s="16">
        <f>'[1]08'!K33</f>
        <v>0</v>
      </c>
      <c r="K31" s="15">
        <f t="shared" si="4"/>
        <v>157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95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'[1]08'!B34</f>
        <v>62</v>
      </c>
      <c r="C32" s="16">
        <f>'[1]08'!C34</f>
        <v>0</v>
      </c>
      <c r="D32" s="16">
        <f>'[1]08'!D34</f>
        <v>238</v>
      </c>
      <c r="E32" s="16">
        <f>'[1]08'!E34</f>
        <v>0</v>
      </c>
      <c r="F32" s="15">
        <f t="shared" si="6"/>
        <v>300</v>
      </c>
      <c r="G32" s="15">
        <f>'[1]08'!H34</f>
        <v>62</v>
      </c>
      <c r="H32" s="16">
        <f>'[1]08'!I34</f>
        <v>0</v>
      </c>
      <c r="I32" s="16">
        <f>'[1]08'!J34</f>
        <v>95</v>
      </c>
      <c r="J32" s="16">
        <f>'[1]08'!K34</f>
        <v>0</v>
      </c>
      <c r="K32" s="15">
        <f t="shared" si="4"/>
        <v>157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95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'[1]08'!B35</f>
        <v>62</v>
      </c>
      <c r="C33" s="16">
        <f>'[1]08'!C35</f>
        <v>0</v>
      </c>
      <c r="D33" s="16">
        <f>'[1]08'!D35</f>
        <v>238</v>
      </c>
      <c r="E33" s="16">
        <f>'[1]08'!E35</f>
        <v>0</v>
      </c>
      <c r="F33" s="15">
        <f t="shared" si="6"/>
        <v>300</v>
      </c>
      <c r="G33" s="15">
        <f>'[1]08'!H35</f>
        <v>62</v>
      </c>
      <c r="H33" s="16">
        <f>'[1]08'!I35</f>
        <v>0</v>
      </c>
      <c r="I33" s="16">
        <f>'[1]08'!J35</f>
        <v>95</v>
      </c>
      <c r="J33" s="16">
        <f>'[1]08'!K35</f>
        <v>0</v>
      </c>
      <c r="K33" s="15">
        <f t="shared" si="4"/>
        <v>157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95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'[1]08'!B36</f>
        <v>62</v>
      </c>
      <c r="C34" s="16">
        <f>'[1]08'!C36</f>
        <v>0</v>
      </c>
      <c r="D34" s="16">
        <f>'[1]08'!D36</f>
        <v>238</v>
      </c>
      <c r="E34" s="16">
        <f>'[1]08'!E36</f>
        <v>0</v>
      </c>
      <c r="F34" s="15">
        <f t="shared" si="6"/>
        <v>300</v>
      </c>
      <c r="G34" s="15">
        <f>'[1]08'!H36</f>
        <v>62</v>
      </c>
      <c r="H34" s="16">
        <f>'[1]08'!I36</f>
        <v>0</v>
      </c>
      <c r="I34" s="16">
        <f>'[1]08'!J36</f>
        <v>95</v>
      </c>
      <c r="J34" s="16">
        <f>'[1]08'!K36</f>
        <v>0</v>
      </c>
      <c r="K34" s="15">
        <f t="shared" si="4"/>
        <v>157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95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'[1]08'!B37</f>
        <v>62</v>
      </c>
      <c r="C35" s="16">
        <f>'[1]08'!C37</f>
        <v>0</v>
      </c>
      <c r="D35" s="16">
        <f>'[1]08'!D37</f>
        <v>238</v>
      </c>
      <c r="E35" s="16">
        <f>'[1]08'!E37</f>
        <v>0</v>
      </c>
      <c r="F35" s="15">
        <f t="shared" si="6"/>
        <v>300</v>
      </c>
      <c r="G35" s="15">
        <f>'[1]08'!H37</f>
        <v>62</v>
      </c>
      <c r="H35" s="16">
        <f>'[1]08'!I37</f>
        <v>0</v>
      </c>
      <c r="I35" s="16">
        <f>'[1]08'!J37</f>
        <v>92</v>
      </c>
      <c r="J35" s="16">
        <f>'[1]08'!K37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'[1]08'!B38</f>
        <v>62</v>
      </c>
      <c r="C36" s="16">
        <f>'[1]08'!C38</f>
        <v>0</v>
      </c>
      <c r="D36" s="16">
        <f>'[1]08'!D38</f>
        <v>238</v>
      </c>
      <c r="E36" s="16">
        <f>'[1]08'!E38</f>
        <v>0</v>
      </c>
      <c r="F36" s="15">
        <f t="shared" si="6"/>
        <v>300</v>
      </c>
      <c r="G36" s="15">
        <f>'[1]08'!H38</f>
        <v>62</v>
      </c>
      <c r="H36" s="16">
        <f>'[1]08'!I38</f>
        <v>0</v>
      </c>
      <c r="I36" s="16">
        <f>'[1]08'!J38</f>
        <v>92</v>
      </c>
      <c r="J36" s="16">
        <f>'[1]08'!K38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'[1]08'!B39</f>
        <v>62</v>
      </c>
      <c r="C37" s="16">
        <f>'[1]08'!C39</f>
        <v>0</v>
      </c>
      <c r="D37" s="16">
        <f>'[1]08'!D39</f>
        <v>238</v>
      </c>
      <c r="E37" s="16">
        <f>'[1]08'!E39</f>
        <v>0</v>
      </c>
      <c r="F37" s="15">
        <f t="shared" si="6"/>
        <v>300</v>
      </c>
      <c r="G37" s="15">
        <f>'[1]08'!H39</f>
        <v>62</v>
      </c>
      <c r="H37" s="16">
        <f>'[1]08'!I39</f>
        <v>0</v>
      </c>
      <c r="I37" s="16">
        <f>'[1]08'!J39</f>
        <v>92</v>
      </c>
      <c r="J37" s="16">
        <f>'[1]08'!K39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'[1]08'!B40</f>
        <v>62</v>
      </c>
      <c r="C38" s="16">
        <f>'[1]08'!C40</f>
        <v>0</v>
      </c>
      <c r="D38" s="16">
        <f>'[1]08'!D40</f>
        <v>238</v>
      </c>
      <c r="E38" s="16">
        <f>'[1]08'!E40</f>
        <v>0</v>
      </c>
      <c r="F38" s="15">
        <f t="shared" si="6"/>
        <v>300</v>
      </c>
      <c r="G38" s="15">
        <f>'[1]08'!H40</f>
        <v>62</v>
      </c>
      <c r="H38" s="16">
        <f>'[1]08'!I40</f>
        <v>0</v>
      </c>
      <c r="I38" s="16">
        <f>'[1]08'!J40</f>
        <v>92</v>
      </c>
      <c r="J38" s="16">
        <f>'[1]08'!K40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'[1]08'!B41</f>
        <v>62</v>
      </c>
      <c r="C39" s="16">
        <f>'[1]08'!C41</f>
        <v>0</v>
      </c>
      <c r="D39" s="16">
        <f>'[1]08'!D41</f>
        <v>233</v>
      </c>
      <c r="E39" s="16">
        <f>'[1]08'!E41</f>
        <v>0</v>
      </c>
      <c r="F39" s="15">
        <f t="shared" si="6"/>
        <v>295</v>
      </c>
      <c r="G39" s="15">
        <f>'[1]08'!H41</f>
        <v>62</v>
      </c>
      <c r="H39" s="16">
        <f>'[1]08'!I41</f>
        <v>0</v>
      </c>
      <c r="I39" s="16">
        <f>'[1]08'!J41</f>
        <v>92</v>
      </c>
      <c r="J39" s="16">
        <f>'[1]08'!K41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'[1]08'!B42</f>
        <v>62</v>
      </c>
      <c r="C40" s="16">
        <f>'[1]08'!C42</f>
        <v>0</v>
      </c>
      <c r="D40" s="16">
        <f>'[1]08'!D42</f>
        <v>233</v>
      </c>
      <c r="E40" s="16">
        <f>'[1]08'!E42</f>
        <v>0</v>
      </c>
      <c r="F40" s="15">
        <f t="shared" si="6"/>
        <v>295</v>
      </c>
      <c r="G40" s="15">
        <f>'[1]08'!H42</f>
        <v>62</v>
      </c>
      <c r="H40" s="16">
        <f>'[1]08'!I42</f>
        <v>0</v>
      </c>
      <c r="I40" s="16">
        <f>'[1]08'!J42</f>
        <v>92</v>
      </c>
      <c r="J40" s="16">
        <f>'[1]08'!K42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'[1]08'!B43</f>
        <v>62</v>
      </c>
      <c r="C41" s="16">
        <f>'[1]08'!C43</f>
        <v>0</v>
      </c>
      <c r="D41" s="16">
        <f>'[1]08'!D43</f>
        <v>233</v>
      </c>
      <c r="E41" s="16">
        <f>'[1]08'!E43</f>
        <v>0</v>
      </c>
      <c r="F41" s="15">
        <f t="shared" si="6"/>
        <v>295</v>
      </c>
      <c r="G41" s="15">
        <f>'[1]08'!H43</f>
        <v>62</v>
      </c>
      <c r="H41" s="16">
        <f>'[1]08'!I43</f>
        <v>0</v>
      </c>
      <c r="I41" s="16">
        <f>'[1]08'!J43</f>
        <v>92</v>
      </c>
      <c r="J41" s="16">
        <f>'[1]08'!K43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'[1]08'!B44</f>
        <v>62</v>
      </c>
      <c r="C42" s="16">
        <f>'[1]08'!C44</f>
        <v>0</v>
      </c>
      <c r="D42" s="16">
        <f>'[1]08'!D44</f>
        <v>233</v>
      </c>
      <c r="E42" s="16">
        <f>'[1]08'!E44</f>
        <v>0</v>
      </c>
      <c r="F42" s="15">
        <f t="shared" si="6"/>
        <v>295</v>
      </c>
      <c r="G42" s="15">
        <f>'[1]08'!H44</f>
        <v>62</v>
      </c>
      <c r="H42" s="16">
        <f>'[1]08'!I44</f>
        <v>0</v>
      </c>
      <c r="I42" s="16">
        <f>'[1]08'!J44</f>
        <v>92</v>
      </c>
      <c r="J42" s="16">
        <f>'[1]08'!K44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'[1]08'!B45</f>
        <v>62</v>
      </c>
      <c r="C43" s="16">
        <f>'[1]08'!C45</f>
        <v>0</v>
      </c>
      <c r="D43" s="16">
        <f>'[1]08'!D45</f>
        <v>233</v>
      </c>
      <c r="E43" s="16">
        <f>'[1]08'!E45</f>
        <v>0</v>
      </c>
      <c r="F43" s="15">
        <f t="shared" si="6"/>
        <v>295</v>
      </c>
      <c r="G43" s="15">
        <f>'[1]08'!H45</f>
        <v>62</v>
      </c>
      <c r="H43" s="16">
        <f>'[1]08'!I45</f>
        <v>0</v>
      </c>
      <c r="I43" s="16">
        <f>'[1]08'!J45</f>
        <v>90</v>
      </c>
      <c r="J43" s="16">
        <f>'[1]08'!K45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'[1]08'!B46</f>
        <v>62</v>
      </c>
      <c r="C44" s="16">
        <f>'[1]08'!C46</f>
        <v>0</v>
      </c>
      <c r="D44" s="16">
        <f>'[1]08'!D46</f>
        <v>233</v>
      </c>
      <c r="E44" s="16">
        <f>'[1]08'!E46</f>
        <v>0</v>
      </c>
      <c r="F44" s="15">
        <f t="shared" si="6"/>
        <v>295</v>
      </c>
      <c r="G44" s="15">
        <f>'[1]08'!H46</f>
        <v>62</v>
      </c>
      <c r="H44" s="16">
        <f>'[1]08'!I46</f>
        <v>0</v>
      </c>
      <c r="I44" s="16">
        <f>'[1]08'!J46</f>
        <v>90</v>
      </c>
      <c r="J44" s="16">
        <f>'[1]08'!K46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'[1]08'!B47</f>
        <v>62</v>
      </c>
      <c r="C45" s="16">
        <f>'[1]08'!C47</f>
        <v>0</v>
      </c>
      <c r="D45" s="16">
        <f>'[1]08'!D47</f>
        <v>233</v>
      </c>
      <c r="E45" s="16">
        <f>'[1]08'!E47</f>
        <v>0</v>
      </c>
      <c r="F45" s="15">
        <f t="shared" si="6"/>
        <v>295</v>
      </c>
      <c r="G45" s="15">
        <f>'[1]08'!H47</f>
        <v>62</v>
      </c>
      <c r="H45" s="16">
        <f>'[1]08'!I47</f>
        <v>0</v>
      </c>
      <c r="I45" s="16">
        <f>'[1]08'!J47</f>
        <v>90</v>
      </c>
      <c r="J45" s="16">
        <f>'[1]08'!K47</f>
        <v>0</v>
      </c>
      <c r="K45" s="15">
        <f t="shared" si="4"/>
        <v>152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'[1]08'!B48</f>
        <v>62</v>
      </c>
      <c r="C46" s="16">
        <f>'[1]08'!C48</f>
        <v>0</v>
      </c>
      <c r="D46" s="16">
        <f>'[1]08'!D48</f>
        <v>233</v>
      </c>
      <c r="E46" s="16">
        <f>'[1]08'!E48</f>
        <v>0</v>
      </c>
      <c r="F46" s="15">
        <f t="shared" si="6"/>
        <v>295</v>
      </c>
      <c r="G46" s="15">
        <f>'[1]08'!H48</f>
        <v>62</v>
      </c>
      <c r="H46" s="16">
        <f>'[1]08'!I48</f>
        <v>0</v>
      </c>
      <c r="I46" s="16">
        <f>'[1]08'!J48</f>
        <v>90</v>
      </c>
      <c r="J46" s="16">
        <f>'[1]08'!K48</f>
        <v>0</v>
      </c>
      <c r="K46" s="15">
        <f t="shared" si="4"/>
        <v>152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'[1]08'!B49</f>
        <v>62</v>
      </c>
      <c r="C47" s="16">
        <f>'[1]08'!C49</f>
        <v>0</v>
      </c>
      <c r="D47" s="16">
        <f>'[1]08'!D49</f>
        <v>233</v>
      </c>
      <c r="E47" s="16">
        <f>'[1]08'!E49</f>
        <v>0</v>
      </c>
      <c r="F47" s="15">
        <f t="shared" si="6"/>
        <v>295</v>
      </c>
      <c r="G47" s="15">
        <f>'[1]08'!H49</f>
        <v>62</v>
      </c>
      <c r="H47" s="16">
        <f>'[1]08'!I49</f>
        <v>0</v>
      </c>
      <c r="I47" s="16">
        <f>'[1]08'!J49</f>
        <v>90</v>
      </c>
      <c r="J47" s="16">
        <f>'[1]08'!K49</f>
        <v>0</v>
      </c>
      <c r="K47" s="15">
        <f t="shared" si="4"/>
        <v>152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'[1]08'!B50</f>
        <v>62</v>
      </c>
      <c r="C48" s="16">
        <f>'[1]08'!C50</f>
        <v>0</v>
      </c>
      <c r="D48" s="16">
        <f>'[1]08'!D50</f>
        <v>233</v>
      </c>
      <c r="E48" s="16">
        <f>'[1]08'!E50</f>
        <v>0</v>
      </c>
      <c r="F48" s="15">
        <f t="shared" si="6"/>
        <v>295</v>
      </c>
      <c r="G48" s="15">
        <f>'[1]08'!H50</f>
        <v>62</v>
      </c>
      <c r="H48" s="16">
        <f>'[1]08'!I50</f>
        <v>0</v>
      </c>
      <c r="I48" s="16">
        <f>'[1]08'!J50</f>
        <v>90</v>
      </c>
      <c r="J48" s="16">
        <f>'[1]08'!K50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'[1]08'!B51</f>
        <v>62</v>
      </c>
      <c r="C49" s="16">
        <f>'[1]08'!C51</f>
        <v>0</v>
      </c>
      <c r="D49" s="16">
        <f>'[1]08'!D51</f>
        <v>233</v>
      </c>
      <c r="E49" s="16">
        <f>'[1]08'!E51</f>
        <v>0</v>
      </c>
      <c r="F49" s="15">
        <f t="shared" si="6"/>
        <v>295</v>
      </c>
      <c r="G49" s="15">
        <f>'[1]08'!H51</f>
        <v>62</v>
      </c>
      <c r="H49" s="16">
        <f>'[1]08'!I51</f>
        <v>0</v>
      </c>
      <c r="I49" s="16">
        <f>'[1]08'!J51</f>
        <v>90</v>
      </c>
      <c r="J49" s="16">
        <f>'[1]08'!K51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'[1]08'!B52</f>
        <v>62</v>
      </c>
      <c r="C50" s="16">
        <f>'[1]08'!C52</f>
        <v>0</v>
      </c>
      <c r="D50" s="16">
        <f>'[1]08'!D52</f>
        <v>233</v>
      </c>
      <c r="E50" s="16">
        <f>'[1]08'!E52</f>
        <v>0</v>
      </c>
      <c r="F50" s="15">
        <f t="shared" si="6"/>
        <v>295</v>
      </c>
      <c r="G50" s="15">
        <f>'[1]08'!H52</f>
        <v>62</v>
      </c>
      <c r="H50" s="16">
        <f>'[1]08'!I52</f>
        <v>0</v>
      </c>
      <c r="I50" s="16">
        <f>'[1]08'!J52</f>
        <v>90</v>
      </c>
      <c r="J50" s="16">
        <f>'[1]08'!K52</f>
        <v>0</v>
      </c>
      <c r="K50" s="15">
        <f t="shared" si="4"/>
        <v>152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'[1]08'!B53</f>
        <v>62</v>
      </c>
      <c r="C51" s="16">
        <f>'[1]08'!C53</f>
        <v>0</v>
      </c>
      <c r="D51" s="16">
        <f>'[1]08'!D53</f>
        <v>228</v>
      </c>
      <c r="E51" s="16">
        <f>'[1]08'!E53</f>
        <v>0</v>
      </c>
      <c r="F51" s="15">
        <f t="shared" si="6"/>
        <v>290</v>
      </c>
      <c r="G51" s="15">
        <f>'[1]08'!H53</f>
        <v>62</v>
      </c>
      <c r="H51" s="16">
        <f>'[1]08'!I53</f>
        <v>0</v>
      </c>
      <c r="I51" s="16">
        <f>'[1]08'!J53</f>
        <v>88</v>
      </c>
      <c r="J51" s="16">
        <f>'[1]08'!K53</f>
        <v>0</v>
      </c>
      <c r="K51" s="15">
        <f t="shared" si="4"/>
        <v>150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88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'[1]08'!B54</f>
        <v>62</v>
      </c>
      <c r="C52" s="16">
        <f>'[1]08'!C54</f>
        <v>0</v>
      </c>
      <c r="D52" s="16">
        <f>'[1]08'!D54</f>
        <v>228</v>
      </c>
      <c r="E52" s="16">
        <f>'[1]08'!E54</f>
        <v>0</v>
      </c>
      <c r="F52" s="15">
        <f t="shared" si="6"/>
        <v>290</v>
      </c>
      <c r="G52" s="15">
        <f>'[1]08'!H54</f>
        <v>62</v>
      </c>
      <c r="H52" s="16">
        <f>'[1]08'!I54</f>
        <v>0</v>
      </c>
      <c r="I52" s="16">
        <f>'[1]08'!J54</f>
        <v>88</v>
      </c>
      <c r="J52" s="16">
        <f>'[1]08'!K54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'[1]08'!B55</f>
        <v>62</v>
      </c>
      <c r="C53" s="16">
        <f>'[1]08'!C55</f>
        <v>0</v>
      </c>
      <c r="D53" s="16">
        <f>'[1]08'!D55</f>
        <v>228</v>
      </c>
      <c r="E53" s="16">
        <f>'[1]08'!E55</f>
        <v>0</v>
      </c>
      <c r="F53" s="15">
        <f t="shared" si="6"/>
        <v>290</v>
      </c>
      <c r="G53" s="15">
        <f>'[1]08'!H55</f>
        <v>62</v>
      </c>
      <c r="H53" s="16">
        <f>'[1]08'!I55</f>
        <v>0</v>
      </c>
      <c r="I53" s="16">
        <f>'[1]08'!J55</f>
        <v>88</v>
      </c>
      <c r="J53" s="16">
        <f>'[1]08'!K55</f>
        <v>0</v>
      </c>
      <c r="K53" s="15">
        <f t="shared" si="4"/>
        <v>150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88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'[1]08'!B56</f>
        <v>62</v>
      </c>
      <c r="C54" s="16">
        <f>'[1]08'!C56</f>
        <v>0</v>
      </c>
      <c r="D54" s="16">
        <f>'[1]08'!D56</f>
        <v>228</v>
      </c>
      <c r="E54" s="16">
        <f>'[1]08'!E56</f>
        <v>0</v>
      </c>
      <c r="F54" s="15">
        <f t="shared" si="6"/>
        <v>290</v>
      </c>
      <c r="G54" s="15">
        <f>'[1]08'!H56</f>
        <v>62</v>
      </c>
      <c r="H54" s="16">
        <f>'[1]08'!I56</f>
        <v>0</v>
      </c>
      <c r="I54" s="16">
        <f>'[1]08'!J56</f>
        <v>88</v>
      </c>
      <c r="J54" s="16">
        <f>'[1]08'!K56</f>
        <v>0</v>
      </c>
      <c r="K54" s="15">
        <f t="shared" si="4"/>
        <v>150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88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'[1]08'!B57</f>
        <v>62</v>
      </c>
      <c r="C55" s="16">
        <f>'[1]08'!C57</f>
        <v>0</v>
      </c>
      <c r="D55" s="16">
        <f>'[1]08'!D57</f>
        <v>228</v>
      </c>
      <c r="E55" s="16">
        <f>'[1]08'!E57</f>
        <v>0</v>
      </c>
      <c r="F55" s="15">
        <f t="shared" si="6"/>
        <v>290</v>
      </c>
      <c r="G55" s="15">
        <f>'[1]08'!H57</f>
        <v>62</v>
      </c>
      <c r="H55" s="16">
        <f>'[1]08'!I57</f>
        <v>0</v>
      </c>
      <c r="I55" s="16">
        <f>'[1]08'!J57</f>
        <v>88</v>
      </c>
      <c r="J55" s="16">
        <f>'[1]08'!K57</f>
        <v>0</v>
      </c>
      <c r="K55" s="15">
        <f t="shared" si="4"/>
        <v>150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88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'[1]08'!B58</f>
        <v>62</v>
      </c>
      <c r="C56" s="16">
        <f>'[1]08'!C58</f>
        <v>0</v>
      </c>
      <c r="D56" s="16">
        <f>'[1]08'!D58</f>
        <v>228</v>
      </c>
      <c r="E56" s="16">
        <f>'[1]08'!E58</f>
        <v>0</v>
      </c>
      <c r="F56" s="15">
        <f t="shared" si="6"/>
        <v>290</v>
      </c>
      <c r="G56" s="15">
        <f>'[1]08'!H58</f>
        <v>62</v>
      </c>
      <c r="H56" s="16">
        <f>'[1]08'!I58</f>
        <v>0</v>
      </c>
      <c r="I56" s="16">
        <f>'[1]08'!J58</f>
        <v>88</v>
      </c>
      <c r="J56" s="16">
        <f>'[1]08'!K58</f>
        <v>0</v>
      </c>
      <c r="K56" s="15">
        <f t="shared" si="4"/>
        <v>150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88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'[1]08'!B59</f>
        <v>62</v>
      </c>
      <c r="C57" s="16">
        <f>'[1]08'!C59</f>
        <v>0</v>
      </c>
      <c r="D57" s="16">
        <f>'[1]08'!D59</f>
        <v>228</v>
      </c>
      <c r="E57" s="16">
        <f>'[1]08'!E59</f>
        <v>0</v>
      </c>
      <c r="F57" s="15">
        <f t="shared" si="6"/>
        <v>290</v>
      </c>
      <c r="G57" s="15">
        <f>'[1]08'!H59</f>
        <v>62</v>
      </c>
      <c r="H57" s="16">
        <f>'[1]08'!I59</f>
        <v>0</v>
      </c>
      <c r="I57" s="16">
        <f>'[1]08'!J59</f>
        <v>85</v>
      </c>
      <c r="J57" s="16">
        <f>'[1]08'!K59</f>
        <v>0</v>
      </c>
      <c r="K57" s="15">
        <f t="shared" si="4"/>
        <v>147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147</v>
      </c>
    </row>
    <row r="58" spans="1:17">
      <c r="A58" s="8" t="s">
        <v>100</v>
      </c>
      <c r="B58" s="15">
        <f>'[1]08'!B60</f>
        <v>62</v>
      </c>
      <c r="C58" s="16">
        <f>'[1]08'!C60</f>
        <v>0</v>
      </c>
      <c r="D58" s="16">
        <f>'[1]08'!D60</f>
        <v>228</v>
      </c>
      <c r="E58" s="16">
        <f>'[1]08'!E60</f>
        <v>0</v>
      </c>
      <c r="F58" s="15">
        <f t="shared" si="6"/>
        <v>290</v>
      </c>
      <c r="G58" s="15">
        <f>'[1]08'!H60</f>
        <v>62</v>
      </c>
      <c r="H58" s="16">
        <f>'[1]08'!I60</f>
        <v>0</v>
      </c>
      <c r="I58" s="16">
        <f>'[1]08'!J60</f>
        <v>85</v>
      </c>
      <c r="J58" s="16">
        <f>'[1]08'!K60</f>
        <v>0</v>
      </c>
      <c r="K58" s="15">
        <f t="shared" si="4"/>
        <v>147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147</v>
      </c>
    </row>
    <row r="59" spans="1:17">
      <c r="A59" s="8" t="s">
        <v>101</v>
      </c>
      <c r="B59" s="15">
        <f>'[1]08'!B61</f>
        <v>62</v>
      </c>
      <c r="C59" s="16">
        <f>'[1]08'!C61</f>
        <v>0</v>
      </c>
      <c r="D59" s="16">
        <f>'[1]08'!D61</f>
        <v>228</v>
      </c>
      <c r="E59" s="16">
        <f>'[1]08'!E61</f>
        <v>0</v>
      </c>
      <c r="F59" s="15">
        <f t="shared" si="6"/>
        <v>290</v>
      </c>
      <c r="G59" s="15">
        <f>'[1]08'!H61</f>
        <v>62</v>
      </c>
      <c r="H59" s="16">
        <f>'[1]08'!I61</f>
        <v>0</v>
      </c>
      <c r="I59" s="16">
        <f>'[1]08'!J61</f>
        <v>85</v>
      </c>
      <c r="J59" s="16">
        <f>'[1]08'!K61</f>
        <v>0</v>
      </c>
      <c r="K59" s="15">
        <f t="shared" si="4"/>
        <v>147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147</v>
      </c>
    </row>
    <row r="60" spans="1:17">
      <c r="A60" s="8" t="s">
        <v>102</v>
      </c>
      <c r="B60" s="15">
        <f>'[1]08'!B62</f>
        <v>62</v>
      </c>
      <c r="C60" s="16">
        <f>'[1]08'!C62</f>
        <v>0</v>
      </c>
      <c r="D60" s="16">
        <f>'[1]08'!D62</f>
        <v>228</v>
      </c>
      <c r="E60" s="16">
        <f>'[1]08'!E62</f>
        <v>0</v>
      </c>
      <c r="F60" s="15">
        <f t="shared" si="6"/>
        <v>290</v>
      </c>
      <c r="G60" s="15">
        <f>'[1]08'!H62</f>
        <v>62</v>
      </c>
      <c r="H60" s="16">
        <f>'[1]08'!I62</f>
        <v>0</v>
      </c>
      <c r="I60" s="16">
        <f>'[1]08'!J62</f>
        <v>85</v>
      </c>
      <c r="J60" s="16">
        <f>'[1]08'!K62</f>
        <v>0</v>
      </c>
      <c r="K60" s="15">
        <f t="shared" si="4"/>
        <v>147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147</v>
      </c>
    </row>
    <row r="61" spans="1:17">
      <c r="A61" s="8" t="s">
        <v>103</v>
      </c>
      <c r="B61" s="15">
        <f>'[1]08'!B63</f>
        <v>62</v>
      </c>
      <c r="C61" s="16">
        <f>'[1]08'!C63</f>
        <v>0</v>
      </c>
      <c r="D61" s="16">
        <f>'[1]08'!D63</f>
        <v>228</v>
      </c>
      <c r="E61" s="16">
        <f>'[1]08'!E63</f>
        <v>0</v>
      </c>
      <c r="F61" s="15">
        <f t="shared" si="6"/>
        <v>290</v>
      </c>
      <c r="G61" s="15">
        <f>'[1]08'!H63</f>
        <v>62</v>
      </c>
      <c r="H61" s="16">
        <f>'[1]08'!I63</f>
        <v>0</v>
      </c>
      <c r="I61" s="16">
        <f>'[1]08'!J63</f>
        <v>85</v>
      </c>
      <c r="J61" s="16">
        <f>'[1]08'!K63</f>
        <v>0</v>
      </c>
      <c r="K61" s="15">
        <f t="shared" si="4"/>
        <v>147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147</v>
      </c>
    </row>
    <row r="62" spans="1:17">
      <c r="A62" s="8" t="s">
        <v>104</v>
      </c>
      <c r="B62" s="15">
        <f>'[1]08'!B64</f>
        <v>62</v>
      </c>
      <c r="C62" s="16">
        <f>'[1]08'!C64</f>
        <v>0</v>
      </c>
      <c r="D62" s="16">
        <f>'[1]08'!D64</f>
        <v>228</v>
      </c>
      <c r="E62" s="16">
        <f>'[1]08'!E64</f>
        <v>0</v>
      </c>
      <c r="F62" s="15">
        <f t="shared" si="6"/>
        <v>290</v>
      </c>
      <c r="G62" s="15">
        <f>'[1]08'!H64</f>
        <v>62</v>
      </c>
      <c r="H62" s="16">
        <f>'[1]08'!I64</f>
        <v>0</v>
      </c>
      <c r="I62" s="16">
        <f>'[1]08'!J64</f>
        <v>85</v>
      </c>
      <c r="J62" s="16">
        <f>'[1]08'!K64</f>
        <v>0</v>
      </c>
      <c r="K62" s="15">
        <f t="shared" si="4"/>
        <v>147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147</v>
      </c>
    </row>
    <row r="63" spans="1:17">
      <c r="A63" s="8" t="s">
        <v>105</v>
      </c>
      <c r="B63" s="15">
        <f>'[1]08'!B65</f>
        <v>62</v>
      </c>
      <c r="C63" s="16">
        <f>'[1]08'!C65</f>
        <v>0</v>
      </c>
      <c r="D63" s="16">
        <f>'[1]08'!D65</f>
        <v>228</v>
      </c>
      <c r="E63" s="16">
        <f>'[1]08'!E65</f>
        <v>0</v>
      </c>
      <c r="F63" s="15">
        <f t="shared" si="6"/>
        <v>290</v>
      </c>
      <c r="G63" s="15">
        <f>'[1]08'!H65</f>
        <v>62</v>
      </c>
      <c r="H63" s="16">
        <f>'[1]08'!I65</f>
        <v>0</v>
      </c>
      <c r="I63" s="16">
        <f>'[1]08'!J65</f>
        <v>84</v>
      </c>
      <c r="J63" s="16">
        <f>'[1]08'!K65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'[1]08'!B66</f>
        <v>62</v>
      </c>
      <c r="C64" s="16">
        <f>'[1]08'!C66</f>
        <v>0</v>
      </c>
      <c r="D64" s="16">
        <f>'[1]08'!D66</f>
        <v>228</v>
      </c>
      <c r="E64" s="16">
        <f>'[1]08'!E66</f>
        <v>0</v>
      </c>
      <c r="F64" s="15">
        <f t="shared" si="6"/>
        <v>290</v>
      </c>
      <c r="G64" s="15">
        <f>'[1]08'!H66</f>
        <v>62</v>
      </c>
      <c r="H64" s="16">
        <f>'[1]08'!I66</f>
        <v>0</v>
      </c>
      <c r="I64" s="16">
        <f>'[1]08'!J66</f>
        <v>84</v>
      </c>
      <c r="J64" s="16">
        <f>'[1]08'!K66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'[1]08'!B67</f>
        <v>62</v>
      </c>
      <c r="C65" s="16">
        <f>'[1]08'!C67</f>
        <v>0</v>
      </c>
      <c r="D65" s="16">
        <f>'[1]08'!D67</f>
        <v>228</v>
      </c>
      <c r="E65" s="16">
        <f>'[1]08'!E67</f>
        <v>0</v>
      </c>
      <c r="F65" s="15">
        <f t="shared" si="6"/>
        <v>290</v>
      </c>
      <c r="G65" s="15">
        <f>'[1]08'!H67</f>
        <v>62</v>
      </c>
      <c r="H65" s="16">
        <f>'[1]08'!I67</f>
        <v>0</v>
      </c>
      <c r="I65" s="16">
        <f>'[1]08'!J67</f>
        <v>82</v>
      </c>
      <c r="J65" s="16">
        <f>'[1]08'!K67</f>
        <v>0</v>
      </c>
      <c r="K65" s="15">
        <f t="shared" si="4"/>
        <v>144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82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'[1]08'!B68</f>
        <v>62</v>
      </c>
      <c r="C66" s="16">
        <f>'[1]08'!C68</f>
        <v>0</v>
      </c>
      <c r="D66" s="16">
        <f>'[1]08'!D68</f>
        <v>228</v>
      </c>
      <c r="E66" s="16">
        <f>'[1]08'!E68</f>
        <v>0</v>
      </c>
      <c r="F66" s="15">
        <f t="shared" si="6"/>
        <v>290</v>
      </c>
      <c r="G66" s="15">
        <f>'[1]08'!H68</f>
        <v>62</v>
      </c>
      <c r="H66" s="16">
        <f>'[1]08'!I68</f>
        <v>0</v>
      </c>
      <c r="I66" s="16">
        <f>'[1]08'!J68</f>
        <v>82</v>
      </c>
      <c r="J66" s="16">
        <f>'[1]08'!K68</f>
        <v>0</v>
      </c>
      <c r="K66" s="15">
        <f t="shared" si="4"/>
        <v>144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82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'[1]08'!B69</f>
        <v>62</v>
      </c>
      <c r="C67" s="16">
        <f>'[1]08'!C69</f>
        <v>0</v>
      </c>
      <c r="D67" s="16">
        <f>'[1]08'!D69</f>
        <v>228</v>
      </c>
      <c r="E67" s="16">
        <f>'[1]08'!E69</f>
        <v>0</v>
      </c>
      <c r="F67" s="15">
        <f t="shared" si="6"/>
        <v>290</v>
      </c>
      <c r="G67" s="15">
        <f>'[1]08'!H69</f>
        <v>62</v>
      </c>
      <c r="H67" s="16">
        <f>'[1]08'!I69</f>
        <v>0</v>
      </c>
      <c r="I67" s="16">
        <f>'[1]08'!J69</f>
        <v>82</v>
      </c>
      <c r="J67" s="16">
        <f>'[1]08'!K69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'[1]08'!B70</f>
        <v>62</v>
      </c>
      <c r="C68" s="16">
        <f>'[1]08'!C70</f>
        <v>0</v>
      </c>
      <c r="D68" s="16">
        <f>'[1]08'!D70</f>
        <v>228</v>
      </c>
      <c r="E68" s="16">
        <f>'[1]08'!E70</f>
        <v>0</v>
      </c>
      <c r="F68" s="15">
        <f t="shared" si="6"/>
        <v>290</v>
      </c>
      <c r="G68" s="15">
        <f>'[1]08'!H70</f>
        <v>62</v>
      </c>
      <c r="H68" s="16">
        <f>'[1]08'!I70</f>
        <v>0</v>
      </c>
      <c r="I68" s="16">
        <f>'[1]08'!J70</f>
        <v>82</v>
      </c>
      <c r="J68" s="16">
        <f>'[1]08'!K70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82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'[1]08'!B71</f>
        <v>62</v>
      </c>
      <c r="C69" s="16">
        <f>'[1]08'!C71</f>
        <v>0</v>
      </c>
      <c r="D69" s="16">
        <f>'[1]08'!D71</f>
        <v>228</v>
      </c>
      <c r="E69" s="16">
        <f>'[1]08'!E71</f>
        <v>0</v>
      </c>
      <c r="F69" s="15">
        <f t="shared" ref="F69:F98" si="17">SUM(B69:E69)</f>
        <v>290</v>
      </c>
      <c r="G69" s="15">
        <f>'[1]08'!H71</f>
        <v>62</v>
      </c>
      <c r="H69" s="16">
        <f>'[1]08'!I71</f>
        <v>0</v>
      </c>
      <c r="I69" s="16">
        <f>'[1]08'!J71</f>
        <v>82</v>
      </c>
      <c r="J69" s="16">
        <f>'[1]08'!K71</f>
        <v>0</v>
      </c>
      <c r="K69" s="15">
        <f t="shared" si="15"/>
        <v>144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'[1]08'!B72</f>
        <v>62</v>
      </c>
      <c r="C70" s="16">
        <f>'[1]08'!C72</f>
        <v>0</v>
      </c>
      <c r="D70" s="16">
        <f>'[1]08'!D72</f>
        <v>228</v>
      </c>
      <c r="E70" s="16">
        <f>'[1]08'!E72</f>
        <v>0</v>
      </c>
      <c r="F70" s="15">
        <f t="shared" si="17"/>
        <v>290</v>
      </c>
      <c r="G70" s="15">
        <f>'[1]08'!H72</f>
        <v>62</v>
      </c>
      <c r="H70" s="16">
        <f>'[1]08'!I72</f>
        <v>0</v>
      </c>
      <c r="I70" s="16">
        <f>'[1]08'!J72</f>
        <v>82</v>
      </c>
      <c r="J70" s="16">
        <f>'[1]08'!K72</f>
        <v>0</v>
      </c>
      <c r="K70" s="15">
        <f t="shared" si="15"/>
        <v>144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82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'[1]08'!B73</f>
        <v>62</v>
      </c>
      <c r="C71" s="16">
        <f>'[1]08'!C73</f>
        <v>0</v>
      </c>
      <c r="D71" s="16">
        <f>'[1]08'!D73</f>
        <v>228</v>
      </c>
      <c r="E71" s="16">
        <f>'[1]08'!E73</f>
        <v>0</v>
      </c>
      <c r="F71" s="15">
        <f t="shared" si="17"/>
        <v>290</v>
      </c>
      <c r="G71" s="15">
        <f>'[1]08'!H73</f>
        <v>62</v>
      </c>
      <c r="H71" s="16">
        <f>'[1]08'!I73</f>
        <v>0</v>
      </c>
      <c r="I71" s="16">
        <f>'[1]08'!J73</f>
        <v>82</v>
      </c>
      <c r="J71" s="16">
        <f>'[1]08'!K73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'[1]08'!B74</f>
        <v>62</v>
      </c>
      <c r="C72" s="16">
        <f>'[1]08'!C74</f>
        <v>0</v>
      </c>
      <c r="D72" s="16">
        <f>'[1]08'!D74</f>
        <v>228</v>
      </c>
      <c r="E72" s="16">
        <f>'[1]08'!E74</f>
        <v>0</v>
      </c>
      <c r="F72" s="15">
        <f t="shared" si="17"/>
        <v>290</v>
      </c>
      <c r="G72" s="15">
        <f>'[1]08'!H74</f>
        <v>62</v>
      </c>
      <c r="H72" s="16">
        <f>'[1]08'!I74</f>
        <v>0</v>
      </c>
      <c r="I72" s="16">
        <f>'[1]08'!J74</f>
        <v>82</v>
      </c>
      <c r="J72" s="16">
        <f>'[1]08'!K74</f>
        <v>0</v>
      </c>
      <c r="K72" s="15">
        <f t="shared" si="15"/>
        <v>144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82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'[1]08'!B75</f>
        <v>62</v>
      </c>
      <c r="C73" s="16">
        <f>'[1]08'!C75</f>
        <v>0</v>
      </c>
      <c r="D73" s="16">
        <f>'[1]08'!D75</f>
        <v>228</v>
      </c>
      <c r="E73" s="16">
        <f>'[1]08'!E75</f>
        <v>0</v>
      </c>
      <c r="F73" s="15">
        <f t="shared" si="17"/>
        <v>290</v>
      </c>
      <c r="G73" s="15">
        <f>'[1]08'!H75</f>
        <v>62</v>
      </c>
      <c r="H73" s="16">
        <f>'[1]08'!I75</f>
        <v>0</v>
      </c>
      <c r="I73" s="16">
        <f>'[1]08'!J75</f>
        <v>82</v>
      </c>
      <c r="J73" s="16">
        <f>'[1]08'!K75</f>
        <v>0</v>
      </c>
      <c r="K73" s="15">
        <f t="shared" si="15"/>
        <v>144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82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'[1]08'!B76</f>
        <v>62</v>
      </c>
      <c r="C74" s="16">
        <f>'[1]08'!C76</f>
        <v>0</v>
      </c>
      <c r="D74" s="16">
        <f>'[1]08'!D76</f>
        <v>228</v>
      </c>
      <c r="E74" s="16">
        <f>'[1]08'!E76</f>
        <v>0</v>
      </c>
      <c r="F74" s="15">
        <f t="shared" si="17"/>
        <v>290</v>
      </c>
      <c r="G74" s="15">
        <f>'[1]08'!H76</f>
        <v>62</v>
      </c>
      <c r="H74" s="16">
        <f>'[1]08'!I76</f>
        <v>0</v>
      </c>
      <c r="I74" s="16">
        <f>'[1]08'!J76</f>
        <v>82</v>
      </c>
      <c r="J74" s="16">
        <f>'[1]08'!K76</f>
        <v>0</v>
      </c>
      <c r="K74" s="15">
        <f t="shared" si="15"/>
        <v>144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82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'[1]08'!B77</f>
        <v>62</v>
      </c>
      <c r="C75" s="16">
        <f>'[1]08'!C77</f>
        <v>0</v>
      </c>
      <c r="D75" s="16">
        <f>'[1]08'!D77</f>
        <v>228</v>
      </c>
      <c r="E75" s="16">
        <f>'[1]08'!E77</f>
        <v>0</v>
      </c>
      <c r="F75" s="15">
        <f t="shared" si="17"/>
        <v>290</v>
      </c>
      <c r="G75" s="15">
        <f>'[1]08'!H77</f>
        <v>62</v>
      </c>
      <c r="H75" s="16">
        <f>'[1]08'!I77</f>
        <v>0</v>
      </c>
      <c r="I75" s="16">
        <f>'[1]08'!J77</f>
        <v>87</v>
      </c>
      <c r="J75" s="16">
        <f>'[1]08'!K77</f>
        <v>0</v>
      </c>
      <c r="K75" s="15">
        <f t="shared" si="15"/>
        <v>149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87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'[1]08'!B78</f>
        <v>62</v>
      </c>
      <c r="C76" s="16">
        <f>'[1]08'!C78</f>
        <v>0</v>
      </c>
      <c r="D76" s="16">
        <f>'[1]08'!D78</f>
        <v>228</v>
      </c>
      <c r="E76" s="16">
        <f>'[1]08'!E78</f>
        <v>0</v>
      </c>
      <c r="F76" s="15">
        <f t="shared" si="17"/>
        <v>290</v>
      </c>
      <c r="G76" s="15">
        <f>'[1]08'!H78</f>
        <v>62</v>
      </c>
      <c r="H76" s="16">
        <f>'[1]08'!I78</f>
        <v>0</v>
      </c>
      <c r="I76" s="16">
        <f>'[1]08'!J78</f>
        <v>87</v>
      </c>
      <c r="J76" s="16">
        <f>'[1]08'!K78</f>
        <v>0</v>
      </c>
      <c r="K76" s="15">
        <f t="shared" si="15"/>
        <v>149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87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'[1]08'!B79</f>
        <v>62</v>
      </c>
      <c r="C77" s="16">
        <f>'[1]08'!C79</f>
        <v>0</v>
      </c>
      <c r="D77" s="16">
        <f>'[1]08'!D79</f>
        <v>228</v>
      </c>
      <c r="E77" s="16">
        <f>'[1]08'!E79</f>
        <v>0</v>
      </c>
      <c r="F77" s="15">
        <f t="shared" si="17"/>
        <v>290</v>
      </c>
      <c r="G77" s="15">
        <f>'[1]08'!H79</f>
        <v>62</v>
      </c>
      <c r="H77" s="16">
        <f>'[1]08'!I79</f>
        <v>0</v>
      </c>
      <c r="I77" s="16">
        <f>'[1]08'!J79</f>
        <v>87</v>
      </c>
      <c r="J77" s="16">
        <f>'[1]08'!K79</f>
        <v>0</v>
      </c>
      <c r="K77" s="15">
        <f t="shared" si="15"/>
        <v>149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87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'[1]08'!B80</f>
        <v>62</v>
      </c>
      <c r="C78" s="16">
        <f>'[1]08'!C80</f>
        <v>0</v>
      </c>
      <c r="D78" s="16">
        <f>'[1]08'!D80</f>
        <v>228</v>
      </c>
      <c r="E78" s="16">
        <f>'[1]08'!E80</f>
        <v>0</v>
      </c>
      <c r="F78" s="15">
        <f t="shared" si="17"/>
        <v>290</v>
      </c>
      <c r="G78" s="15">
        <f>'[1]08'!H80</f>
        <v>62</v>
      </c>
      <c r="H78" s="16">
        <f>'[1]08'!I80</f>
        <v>0</v>
      </c>
      <c r="I78" s="16">
        <f>'[1]08'!J80</f>
        <v>87</v>
      </c>
      <c r="J78" s="16">
        <f>'[1]08'!K80</f>
        <v>0</v>
      </c>
      <c r="K78" s="15">
        <f t="shared" si="15"/>
        <v>149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87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'[1]08'!B81</f>
        <v>62</v>
      </c>
      <c r="C79" s="16">
        <f>'[1]08'!C81</f>
        <v>0</v>
      </c>
      <c r="D79" s="16">
        <f>'[1]08'!D81</f>
        <v>228</v>
      </c>
      <c r="E79" s="16">
        <f>'[1]08'!E81</f>
        <v>0</v>
      </c>
      <c r="F79" s="15">
        <f t="shared" si="17"/>
        <v>290</v>
      </c>
      <c r="G79" s="15">
        <f>'[1]08'!H81</f>
        <v>62</v>
      </c>
      <c r="H79" s="16">
        <f>'[1]08'!I81</f>
        <v>0</v>
      </c>
      <c r="I79" s="16">
        <f>'[1]08'!J81</f>
        <v>87</v>
      </c>
      <c r="J79" s="16">
        <f>'[1]08'!K81</f>
        <v>0</v>
      </c>
      <c r="K79" s="15">
        <f t="shared" si="15"/>
        <v>149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87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'[1]08'!B82</f>
        <v>62</v>
      </c>
      <c r="C80" s="16">
        <f>'[1]08'!C82</f>
        <v>0</v>
      </c>
      <c r="D80" s="16">
        <f>'[1]08'!D82</f>
        <v>228</v>
      </c>
      <c r="E80" s="16">
        <f>'[1]08'!E82</f>
        <v>0</v>
      </c>
      <c r="F80" s="15">
        <f t="shared" si="17"/>
        <v>290</v>
      </c>
      <c r="G80" s="15">
        <f>'[1]08'!H82</f>
        <v>62</v>
      </c>
      <c r="H80" s="16">
        <f>'[1]08'!I82</f>
        <v>0</v>
      </c>
      <c r="I80" s="16">
        <f>'[1]08'!J82</f>
        <v>87</v>
      </c>
      <c r="J80" s="16">
        <f>'[1]08'!K82</f>
        <v>0</v>
      </c>
      <c r="K80" s="15">
        <f t="shared" si="15"/>
        <v>149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87</v>
      </c>
      <c r="P80" s="16">
        <f t="shared" si="14"/>
        <v>0</v>
      </c>
      <c r="Q80" s="17">
        <f t="shared" si="16"/>
        <v>149</v>
      </c>
    </row>
    <row r="81" spans="1:17">
      <c r="A81" s="8" t="s">
        <v>123</v>
      </c>
      <c r="B81" s="15">
        <f>'[1]08'!B83</f>
        <v>62</v>
      </c>
      <c r="C81" s="16">
        <f>'[1]08'!C83</f>
        <v>0</v>
      </c>
      <c r="D81" s="16">
        <f>'[1]08'!D83</f>
        <v>228</v>
      </c>
      <c r="E81" s="16">
        <f>'[1]08'!E83</f>
        <v>0</v>
      </c>
      <c r="F81" s="15">
        <f t="shared" si="17"/>
        <v>290</v>
      </c>
      <c r="G81" s="15">
        <f>'[1]08'!H83</f>
        <v>62</v>
      </c>
      <c r="H81" s="16">
        <f>'[1]08'!I83</f>
        <v>0</v>
      </c>
      <c r="I81" s="16">
        <f>'[1]08'!J83</f>
        <v>87</v>
      </c>
      <c r="J81" s="16">
        <f>'[1]08'!K83</f>
        <v>0</v>
      </c>
      <c r="K81" s="15">
        <f t="shared" si="15"/>
        <v>149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87</v>
      </c>
      <c r="P81" s="16">
        <f t="shared" si="14"/>
        <v>0</v>
      </c>
      <c r="Q81" s="17">
        <f t="shared" si="16"/>
        <v>149</v>
      </c>
    </row>
    <row r="82" spans="1:17">
      <c r="A82" s="8" t="s">
        <v>124</v>
      </c>
      <c r="B82" s="15">
        <f>'[1]08'!B84</f>
        <v>62</v>
      </c>
      <c r="C82" s="16">
        <f>'[1]08'!C84</f>
        <v>0</v>
      </c>
      <c r="D82" s="16">
        <f>'[1]08'!D84</f>
        <v>228</v>
      </c>
      <c r="E82" s="16">
        <f>'[1]08'!E84</f>
        <v>0</v>
      </c>
      <c r="F82" s="15">
        <f t="shared" si="17"/>
        <v>290</v>
      </c>
      <c r="G82" s="15">
        <f>'[1]08'!H84</f>
        <v>62</v>
      </c>
      <c r="H82" s="16">
        <f>'[1]08'!I84</f>
        <v>0</v>
      </c>
      <c r="I82" s="16">
        <f>'[1]08'!J84</f>
        <v>87</v>
      </c>
      <c r="J82" s="16">
        <f>'[1]08'!K84</f>
        <v>0</v>
      </c>
      <c r="K82" s="15">
        <f t="shared" si="15"/>
        <v>149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87</v>
      </c>
      <c r="P82" s="16">
        <f t="shared" si="14"/>
        <v>0</v>
      </c>
      <c r="Q82" s="17">
        <f t="shared" si="16"/>
        <v>149</v>
      </c>
    </row>
    <row r="83" spans="1:17">
      <c r="A83" s="8" t="s">
        <v>125</v>
      </c>
      <c r="B83" s="15">
        <f>'[1]08'!B85</f>
        <v>62</v>
      </c>
      <c r="C83" s="16">
        <f>'[1]08'!C85</f>
        <v>0</v>
      </c>
      <c r="D83" s="16">
        <f>'[1]08'!D85</f>
        <v>228</v>
      </c>
      <c r="E83" s="16">
        <f>'[1]08'!E85</f>
        <v>0</v>
      </c>
      <c r="F83" s="15">
        <f t="shared" si="17"/>
        <v>290</v>
      </c>
      <c r="G83" s="15">
        <f>'[1]08'!H85</f>
        <v>62</v>
      </c>
      <c r="H83" s="16">
        <f>'[1]08'!I85</f>
        <v>0</v>
      </c>
      <c r="I83" s="16">
        <f>'[1]08'!J85</f>
        <v>88</v>
      </c>
      <c r="J83" s="16">
        <f>'[1]08'!K85</f>
        <v>0</v>
      </c>
      <c r="K83" s="15">
        <f t="shared" si="15"/>
        <v>150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88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'[1]08'!B86</f>
        <v>62</v>
      </c>
      <c r="C84" s="16">
        <f>'[1]08'!C86</f>
        <v>0</v>
      </c>
      <c r="D84" s="16">
        <f>'[1]08'!D86</f>
        <v>228</v>
      </c>
      <c r="E84" s="16">
        <f>'[1]08'!E86</f>
        <v>0</v>
      </c>
      <c r="F84" s="15">
        <f t="shared" si="17"/>
        <v>290</v>
      </c>
      <c r="G84" s="15">
        <f>'[1]08'!H86</f>
        <v>62</v>
      </c>
      <c r="H84" s="16">
        <f>'[1]08'!I86</f>
        <v>0</v>
      </c>
      <c r="I84" s="16">
        <f>'[1]08'!J86</f>
        <v>88</v>
      </c>
      <c r="J84" s="16">
        <f>'[1]08'!K86</f>
        <v>0</v>
      </c>
      <c r="K84" s="15">
        <f t="shared" si="15"/>
        <v>150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'[1]08'!B87</f>
        <v>62</v>
      </c>
      <c r="C85" s="16">
        <f>'[1]08'!C87</f>
        <v>0</v>
      </c>
      <c r="D85" s="16">
        <f>'[1]08'!D87</f>
        <v>228</v>
      </c>
      <c r="E85" s="16">
        <f>'[1]08'!E87</f>
        <v>0</v>
      </c>
      <c r="F85" s="15">
        <f t="shared" si="17"/>
        <v>290</v>
      </c>
      <c r="G85" s="15">
        <f>'[1]08'!H87</f>
        <v>62</v>
      </c>
      <c r="H85" s="16">
        <f>'[1]08'!I87</f>
        <v>0</v>
      </c>
      <c r="I85" s="16">
        <f>'[1]08'!J87</f>
        <v>88</v>
      </c>
      <c r="J85" s="16">
        <f>'[1]08'!K87</f>
        <v>0</v>
      </c>
      <c r="K85" s="15">
        <f t="shared" si="15"/>
        <v>150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'[1]08'!B88</f>
        <v>62</v>
      </c>
      <c r="C86" s="16">
        <f>'[1]08'!C88</f>
        <v>0</v>
      </c>
      <c r="D86" s="16">
        <f>'[1]08'!D88</f>
        <v>228</v>
      </c>
      <c r="E86" s="16">
        <f>'[1]08'!E88</f>
        <v>0</v>
      </c>
      <c r="F86" s="15">
        <f t="shared" si="17"/>
        <v>290</v>
      </c>
      <c r="G86" s="15">
        <f>'[1]08'!H88</f>
        <v>62</v>
      </c>
      <c r="H86" s="16">
        <f>'[1]08'!I88</f>
        <v>0</v>
      </c>
      <c r="I86" s="16">
        <f>'[1]08'!J88</f>
        <v>88</v>
      </c>
      <c r="J86" s="16">
        <f>'[1]08'!K88</f>
        <v>0</v>
      </c>
      <c r="K86" s="15">
        <f t="shared" si="15"/>
        <v>150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'[1]08'!B89</f>
        <v>62</v>
      </c>
      <c r="C87" s="16">
        <f>'[1]08'!C89</f>
        <v>0</v>
      </c>
      <c r="D87" s="16">
        <f>'[1]08'!D89</f>
        <v>228</v>
      </c>
      <c r="E87" s="16">
        <f>'[1]08'!E89</f>
        <v>0</v>
      </c>
      <c r="F87" s="15">
        <f t="shared" si="17"/>
        <v>290</v>
      </c>
      <c r="G87" s="15">
        <f>'[1]08'!H89</f>
        <v>62</v>
      </c>
      <c r="H87" s="16">
        <f>'[1]08'!I89</f>
        <v>0</v>
      </c>
      <c r="I87" s="16">
        <f>'[1]08'!J89</f>
        <v>88</v>
      </c>
      <c r="J87" s="16">
        <f>'[1]08'!K89</f>
        <v>0</v>
      </c>
      <c r="K87" s="15">
        <f t="shared" si="15"/>
        <v>150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88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'[1]08'!B90</f>
        <v>62</v>
      </c>
      <c r="C88" s="16">
        <f>'[1]08'!C90</f>
        <v>0</v>
      </c>
      <c r="D88" s="16">
        <f>'[1]08'!D90</f>
        <v>228</v>
      </c>
      <c r="E88" s="16">
        <f>'[1]08'!E90</f>
        <v>0</v>
      </c>
      <c r="F88" s="15">
        <f t="shared" si="17"/>
        <v>290</v>
      </c>
      <c r="G88" s="15">
        <f>'[1]08'!H90</f>
        <v>62</v>
      </c>
      <c r="H88" s="16">
        <f>'[1]08'!I90</f>
        <v>0</v>
      </c>
      <c r="I88" s="16">
        <f>'[1]08'!J90</f>
        <v>90</v>
      </c>
      <c r="J88" s="16">
        <f>'[1]08'!K90</f>
        <v>0</v>
      </c>
      <c r="K88" s="15">
        <f t="shared" si="15"/>
        <v>152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'[1]08'!B91</f>
        <v>62</v>
      </c>
      <c r="C89" s="16">
        <f>'[1]08'!C91</f>
        <v>0</v>
      </c>
      <c r="D89" s="16">
        <f>'[1]08'!D91</f>
        <v>228</v>
      </c>
      <c r="E89" s="16">
        <f>'[1]08'!E91</f>
        <v>0</v>
      </c>
      <c r="F89" s="15">
        <f t="shared" si="17"/>
        <v>290</v>
      </c>
      <c r="G89" s="15">
        <f>'[1]08'!H91</f>
        <v>62</v>
      </c>
      <c r="H89" s="16">
        <f>'[1]08'!I91</f>
        <v>0</v>
      </c>
      <c r="I89" s="16">
        <f>'[1]08'!J91</f>
        <v>90</v>
      </c>
      <c r="J89" s="16">
        <f>'[1]08'!K91</f>
        <v>0</v>
      </c>
      <c r="K89" s="15">
        <f t="shared" si="15"/>
        <v>152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'[1]08'!B92</f>
        <v>62</v>
      </c>
      <c r="C90" s="16">
        <f>'[1]08'!C92</f>
        <v>0</v>
      </c>
      <c r="D90" s="16">
        <f>'[1]08'!D92</f>
        <v>228</v>
      </c>
      <c r="E90" s="16">
        <f>'[1]08'!E92</f>
        <v>0</v>
      </c>
      <c r="F90" s="15">
        <f t="shared" si="17"/>
        <v>290</v>
      </c>
      <c r="G90" s="15">
        <f>'[1]08'!H92</f>
        <v>62</v>
      </c>
      <c r="H90" s="16">
        <f>'[1]08'!I92</f>
        <v>0</v>
      </c>
      <c r="I90" s="16">
        <f>'[1]08'!J92</f>
        <v>90</v>
      </c>
      <c r="J90" s="16">
        <f>'[1]08'!K92</f>
        <v>0</v>
      </c>
      <c r="K90" s="15">
        <f t="shared" si="15"/>
        <v>152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'[1]08'!B93</f>
        <v>62</v>
      </c>
      <c r="C91" s="16">
        <f>'[1]08'!C93</f>
        <v>0</v>
      </c>
      <c r="D91" s="16">
        <f>'[1]08'!D93</f>
        <v>238</v>
      </c>
      <c r="E91" s="16">
        <f>'[1]08'!E93</f>
        <v>0</v>
      </c>
      <c r="F91" s="15">
        <f t="shared" si="17"/>
        <v>300</v>
      </c>
      <c r="G91" s="15">
        <f>'[1]08'!H93</f>
        <v>62</v>
      </c>
      <c r="H91" s="16">
        <f>'[1]08'!I93</f>
        <v>0</v>
      </c>
      <c r="I91" s="16">
        <f>'[1]08'!J93</f>
        <v>90</v>
      </c>
      <c r="J91" s="16">
        <f>'[1]08'!K93</f>
        <v>0</v>
      </c>
      <c r="K91" s="15">
        <f t="shared" si="15"/>
        <v>152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'[1]08'!B94</f>
        <v>62</v>
      </c>
      <c r="C92" s="16">
        <f>'[1]08'!C94</f>
        <v>0</v>
      </c>
      <c r="D92" s="16">
        <f>'[1]08'!D94</f>
        <v>238</v>
      </c>
      <c r="E92" s="16">
        <f>'[1]08'!E94</f>
        <v>0</v>
      </c>
      <c r="F92" s="15">
        <f t="shared" si="17"/>
        <v>300</v>
      </c>
      <c r="G92" s="15">
        <f>'[1]08'!H94</f>
        <v>62</v>
      </c>
      <c r="H92" s="16">
        <f>'[1]08'!I94</f>
        <v>0</v>
      </c>
      <c r="I92" s="16">
        <f>'[1]08'!J94</f>
        <v>90</v>
      </c>
      <c r="J92" s="16">
        <f>'[1]08'!K94</f>
        <v>0</v>
      </c>
      <c r="K92" s="15">
        <f t="shared" si="15"/>
        <v>152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'[1]08'!B95</f>
        <v>62</v>
      </c>
      <c r="C93" s="16">
        <f>'[1]08'!C95</f>
        <v>0</v>
      </c>
      <c r="D93" s="16">
        <f>'[1]08'!D95</f>
        <v>238</v>
      </c>
      <c r="E93" s="16">
        <f>'[1]08'!E95</f>
        <v>0</v>
      </c>
      <c r="F93" s="15">
        <f t="shared" si="17"/>
        <v>300</v>
      </c>
      <c r="G93" s="15">
        <f>'[1]08'!H95</f>
        <v>62</v>
      </c>
      <c r="H93" s="16">
        <f>'[1]08'!I95</f>
        <v>0</v>
      </c>
      <c r="I93" s="16">
        <f>'[1]08'!J95</f>
        <v>90</v>
      </c>
      <c r="J93" s="16">
        <f>'[1]08'!K95</f>
        <v>0</v>
      </c>
      <c r="K93" s="15">
        <f t="shared" si="15"/>
        <v>152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'[1]08'!B96</f>
        <v>62</v>
      </c>
      <c r="C94" s="16">
        <f>'[1]08'!C96</f>
        <v>0</v>
      </c>
      <c r="D94" s="16">
        <f>'[1]08'!D96</f>
        <v>238</v>
      </c>
      <c r="E94" s="16">
        <f>'[1]08'!E96</f>
        <v>0</v>
      </c>
      <c r="F94" s="15">
        <f t="shared" si="17"/>
        <v>300</v>
      </c>
      <c r="G94" s="15">
        <f>'[1]08'!H96</f>
        <v>62</v>
      </c>
      <c r="H94" s="16">
        <f>'[1]08'!I96</f>
        <v>0</v>
      </c>
      <c r="I94" s="16">
        <f>'[1]08'!J96</f>
        <v>90</v>
      </c>
      <c r="J94" s="16">
        <f>'[1]08'!K96</f>
        <v>0</v>
      </c>
      <c r="K94" s="15">
        <f t="shared" si="15"/>
        <v>152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'[1]08'!B97</f>
        <v>62</v>
      </c>
      <c r="C95" s="16">
        <f>'[1]08'!C97</f>
        <v>0</v>
      </c>
      <c r="D95" s="16">
        <f>'[1]08'!D97</f>
        <v>238</v>
      </c>
      <c r="E95" s="16">
        <f>'[1]08'!E97</f>
        <v>0</v>
      </c>
      <c r="F95" s="15">
        <f t="shared" si="17"/>
        <v>300</v>
      </c>
      <c r="G95" s="15">
        <f>'[1]08'!H97</f>
        <v>62</v>
      </c>
      <c r="H95" s="16">
        <f>'[1]08'!I97</f>
        <v>0</v>
      </c>
      <c r="I95" s="16">
        <f>'[1]08'!J97</f>
        <v>91</v>
      </c>
      <c r="J95" s="16">
        <f>'[1]08'!K97</f>
        <v>0</v>
      </c>
      <c r="K95" s="15">
        <f t="shared" si="15"/>
        <v>153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91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'[1]08'!B98</f>
        <v>62</v>
      </c>
      <c r="C96" s="16">
        <f>'[1]08'!C98</f>
        <v>0</v>
      </c>
      <c r="D96" s="16">
        <f>'[1]08'!D98</f>
        <v>238</v>
      </c>
      <c r="E96" s="16">
        <f>'[1]08'!E98</f>
        <v>0</v>
      </c>
      <c r="F96" s="15">
        <f t="shared" si="17"/>
        <v>300</v>
      </c>
      <c r="G96" s="15">
        <f>'[1]08'!H98</f>
        <v>62</v>
      </c>
      <c r="H96" s="16">
        <f>'[1]08'!I98</f>
        <v>0</v>
      </c>
      <c r="I96" s="16">
        <f>'[1]08'!J98</f>
        <v>91</v>
      </c>
      <c r="J96" s="16">
        <f>'[1]08'!K98</f>
        <v>0</v>
      </c>
      <c r="K96" s="15">
        <f t="shared" si="15"/>
        <v>153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91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'[1]08'!B99</f>
        <v>62</v>
      </c>
      <c r="C97" s="16">
        <f>'[1]08'!C99</f>
        <v>0</v>
      </c>
      <c r="D97" s="16">
        <f>'[1]08'!D99</f>
        <v>238</v>
      </c>
      <c r="E97" s="16">
        <f>'[1]08'!E99</f>
        <v>0</v>
      </c>
      <c r="F97" s="15">
        <f t="shared" si="17"/>
        <v>300</v>
      </c>
      <c r="G97" s="15">
        <f>'[1]08'!H99</f>
        <v>62</v>
      </c>
      <c r="H97" s="16">
        <f>'[1]08'!I99</f>
        <v>0</v>
      </c>
      <c r="I97" s="16">
        <f>'[1]08'!J99</f>
        <v>91</v>
      </c>
      <c r="J97" s="16">
        <f>'[1]08'!K99</f>
        <v>0</v>
      </c>
      <c r="K97" s="15">
        <f t="shared" si="15"/>
        <v>153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91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'[1]08'!B100</f>
        <v>62</v>
      </c>
      <c r="C98" s="16">
        <f>'[1]08'!C100</f>
        <v>0</v>
      </c>
      <c r="D98" s="16">
        <f>'[1]08'!D100</f>
        <v>238</v>
      </c>
      <c r="E98" s="16">
        <f>'[1]08'!E100</f>
        <v>0</v>
      </c>
      <c r="F98" s="15">
        <f t="shared" si="17"/>
        <v>300</v>
      </c>
      <c r="G98" s="15">
        <f>'[1]08'!H100</f>
        <v>62</v>
      </c>
      <c r="H98" s="16">
        <f>'[1]08'!I100</f>
        <v>0</v>
      </c>
      <c r="I98" s="16">
        <f>'[1]08'!J100</f>
        <v>91</v>
      </c>
      <c r="J98" s="16">
        <f>'[1]08'!K100</f>
        <v>0</v>
      </c>
      <c r="K98" s="15">
        <f t="shared" si="15"/>
        <v>153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91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5.5970000000000004</v>
      </c>
      <c r="E99" s="15">
        <f t="shared" si="18"/>
        <v>0</v>
      </c>
      <c r="F99" s="15">
        <f t="shared" si="18"/>
        <v>7.085</v>
      </c>
      <c r="G99" s="15">
        <f t="shared" si="18"/>
        <v>1.488</v>
      </c>
      <c r="H99" s="15">
        <f t="shared" si="18"/>
        <v>0</v>
      </c>
      <c r="I99" s="15">
        <f t="shared" si="18"/>
        <v>2.1607500000000002</v>
      </c>
      <c r="J99" s="15">
        <f t="shared" si="18"/>
        <v>0</v>
      </c>
      <c r="K99" s="15">
        <f t="shared" si="18"/>
        <v>3.6487500000000002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2.1607500000000002</v>
      </c>
      <c r="P99" s="15">
        <f t="shared" si="18"/>
        <v>0</v>
      </c>
      <c r="Q99" s="15">
        <f t="shared" si="18"/>
        <v>3.6487500000000002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197">
        <f>'[2]08'!B5</f>
        <v>84</v>
      </c>
      <c r="C3" s="198">
        <f>'[2]08'!C5</f>
        <v>0</v>
      </c>
      <c r="D3" s="198">
        <f>'[2]08'!D5</f>
        <v>0</v>
      </c>
      <c r="E3" s="198">
        <f>'[2]08'!E5</f>
        <v>0</v>
      </c>
      <c r="F3" s="15">
        <f>SUM(B3:E3)</f>
        <v>84</v>
      </c>
      <c r="G3" s="197">
        <f>'[2]08'!H5</f>
        <v>36</v>
      </c>
      <c r="H3" s="198">
        <f>'[2]08'!I5</f>
        <v>0</v>
      </c>
      <c r="I3" s="198">
        <f>'[2]08'!J5</f>
        <v>0</v>
      </c>
      <c r="J3" s="198">
        <f>'[2]08'!K5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7">
        <f>'[2]08'!B6</f>
        <v>84</v>
      </c>
      <c r="C4" s="198">
        <f>'[2]08'!C6</f>
        <v>0</v>
      </c>
      <c r="D4" s="198">
        <f>'[2]08'!D6</f>
        <v>0</v>
      </c>
      <c r="E4" s="198">
        <f>'[2]08'!E6</f>
        <v>0</v>
      </c>
      <c r="F4" s="15">
        <f>SUM(B4:E4)</f>
        <v>84</v>
      </c>
      <c r="G4" s="197">
        <f>'[2]08'!H6</f>
        <v>36</v>
      </c>
      <c r="H4" s="198">
        <f>'[2]08'!I6</f>
        <v>0</v>
      </c>
      <c r="I4" s="198">
        <f>'[2]08'!J6</f>
        <v>0</v>
      </c>
      <c r="J4" s="198">
        <f>'[2]08'!K6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7">
        <f>'[2]08'!B7</f>
        <v>84</v>
      </c>
      <c r="C5" s="198">
        <f>'[2]08'!C7</f>
        <v>0</v>
      </c>
      <c r="D5" s="198">
        <f>'[2]08'!D7</f>
        <v>0</v>
      </c>
      <c r="E5" s="198">
        <f>'[2]08'!E7</f>
        <v>0</v>
      </c>
      <c r="F5" s="15">
        <f t="shared" ref="F5:F68" si="6">SUM(B5:E5)</f>
        <v>84</v>
      </c>
      <c r="G5" s="197">
        <f>'[2]08'!H7</f>
        <v>36</v>
      </c>
      <c r="H5" s="198">
        <f>'[2]08'!I7</f>
        <v>0</v>
      </c>
      <c r="I5" s="198">
        <f>'[2]08'!J7</f>
        <v>0</v>
      </c>
      <c r="J5" s="198">
        <f>'[2]08'!K7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7">
        <f>'[2]08'!B8</f>
        <v>84</v>
      </c>
      <c r="C6" s="198">
        <f>'[2]08'!C8</f>
        <v>0</v>
      </c>
      <c r="D6" s="198">
        <f>'[2]08'!D8</f>
        <v>0</v>
      </c>
      <c r="E6" s="198">
        <f>'[2]08'!E8</f>
        <v>0</v>
      </c>
      <c r="F6" s="15">
        <f t="shared" si="6"/>
        <v>84</v>
      </c>
      <c r="G6" s="197">
        <f>'[2]08'!H8</f>
        <v>36</v>
      </c>
      <c r="H6" s="198">
        <f>'[2]08'!I8</f>
        <v>0</v>
      </c>
      <c r="I6" s="198">
        <f>'[2]08'!J8</f>
        <v>0</v>
      </c>
      <c r="J6" s="198">
        <f>'[2]08'!K8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7">
        <f>'[2]08'!B9</f>
        <v>84</v>
      </c>
      <c r="C7" s="198">
        <f>'[2]08'!C9</f>
        <v>0</v>
      </c>
      <c r="D7" s="198">
        <f>'[2]08'!D9</f>
        <v>0</v>
      </c>
      <c r="E7" s="198">
        <f>'[2]08'!E9</f>
        <v>0</v>
      </c>
      <c r="F7" s="15">
        <f t="shared" si="6"/>
        <v>84</v>
      </c>
      <c r="G7" s="197">
        <f>'[2]08'!H9</f>
        <v>36</v>
      </c>
      <c r="H7" s="198">
        <f>'[2]08'!I9</f>
        <v>0</v>
      </c>
      <c r="I7" s="198">
        <f>'[2]08'!J9</f>
        <v>0</v>
      </c>
      <c r="J7" s="198">
        <f>'[2]08'!K9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7">
        <f>'[2]08'!B10</f>
        <v>84</v>
      </c>
      <c r="C8" s="198">
        <f>'[2]08'!C10</f>
        <v>0</v>
      </c>
      <c r="D8" s="198">
        <f>'[2]08'!D10</f>
        <v>0</v>
      </c>
      <c r="E8" s="198">
        <f>'[2]08'!E10</f>
        <v>0</v>
      </c>
      <c r="F8" s="15">
        <f t="shared" si="6"/>
        <v>84</v>
      </c>
      <c r="G8" s="197">
        <f>'[2]08'!H10</f>
        <v>37</v>
      </c>
      <c r="H8" s="198">
        <f>'[2]08'!I10</f>
        <v>0</v>
      </c>
      <c r="I8" s="198">
        <f>'[2]08'!J10</f>
        <v>0</v>
      </c>
      <c r="J8" s="198">
        <f>'[2]08'!K10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7">
        <f>'[2]08'!B11</f>
        <v>84</v>
      </c>
      <c r="C9" s="198">
        <f>'[2]08'!C11</f>
        <v>0</v>
      </c>
      <c r="D9" s="198">
        <f>'[2]08'!D11</f>
        <v>0</v>
      </c>
      <c r="E9" s="198">
        <f>'[2]08'!E11</f>
        <v>0</v>
      </c>
      <c r="F9" s="15">
        <f t="shared" si="6"/>
        <v>84</v>
      </c>
      <c r="G9" s="197">
        <f>'[2]08'!H11</f>
        <v>37</v>
      </c>
      <c r="H9" s="198">
        <f>'[2]08'!I11</f>
        <v>0</v>
      </c>
      <c r="I9" s="198">
        <f>'[2]08'!J11</f>
        <v>0</v>
      </c>
      <c r="J9" s="198">
        <f>'[2]08'!K11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7">
        <f>'[2]08'!B12</f>
        <v>84</v>
      </c>
      <c r="C10" s="198">
        <f>'[2]08'!C12</f>
        <v>0</v>
      </c>
      <c r="D10" s="198">
        <f>'[2]08'!D12</f>
        <v>0</v>
      </c>
      <c r="E10" s="198">
        <f>'[2]08'!E12</f>
        <v>0</v>
      </c>
      <c r="F10" s="15">
        <f t="shared" si="6"/>
        <v>84</v>
      </c>
      <c r="G10" s="197">
        <f>'[2]08'!H12</f>
        <v>37</v>
      </c>
      <c r="H10" s="198">
        <f>'[2]08'!I12</f>
        <v>0</v>
      </c>
      <c r="I10" s="198">
        <f>'[2]08'!J12</f>
        <v>0</v>
      </c>
      <c r="J10" s="198">
        <f>'[2]08'!K12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7">
        <f>'[2]08'!B13</f>
        <v>84</v>
      </c>
      <c r="C11" s="198">
        <f>'[2]08'!C13</f>
        <v>0</v>
      </c>
      <c r="D11" s="198">
        <f>'[2]08'!D13</f>
        <v>0</v>
      </c>
      <c r="E11" s="198">
        <f>'[2]08'!E13</f>
        <v>0</v>
      </c>
      <c r="F11" s="15">
        <f t="shared" si="6"/>
        <v>84</v>
      </c>
      <c r="G11" s="197">
        <f>'[2]08'!H13</f>
        <v>37</v>
      </c>
      <c r="H11" s="198">
        <f>'[2]08'!I13</f>
        <v>0</v>
      </c>
      <c r="I11" s="198">
        <f>'[2]08'!J13</f>
        <v>0</v>
      </c>
      <c r="J11" s="198">
        <f>'[2]08'!K13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7">
        <f>'[2]08'!B14</f>
        <v>84</v>
      </c>
      <c r="C12" s="198">
        <f>'[2]08'!C14</f>
        <v>0</v>
      </c>
      <c r="D12" s="198">
        <f>'[2]08'!D14</f>
        <v>0</v>
      </c>
      <c r="E12" s="198">
        <f>'[2]08'!E14</f>
        <v>0</v>
      </c>
      <c r="F12" s="15">
        <f t="shared" si="6"/>
        <v>84</v>
      </c>
      <c r="G12" s="197">
        <f>'[2]08'!H14</f>
        <v>37</v>
      </c>
      <c r="H12" s="198">
        <f>'[2]08'!I14</f>
        <v>0</v>
      </c>
      <c r="I12" s="198">
        <f>'[2]08'!J14</f>
        <v>0</v>
      </c>
      <c r="J12" s="198">
        <f>'[2]08'!K14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7">
        <f>'[2]08'!B15</f>
        <v>84</v>
      </c>
      <c r="C13" s="198">
        <f>'[2]08'!C15</f>
        <v>0</v>
      </c>
      <c r="D13" s="198">
        <f>'[2]08'!D15</f>
        <v>0</v>
      </c>
      <c r="E13" s="198">
        <f>'[2]08'!E15</f>
        <v>0</v>
      </c>
      <c r="F13" s="15">
        <f t="shared" si="6"/>
        <v>84</v>
      </c>
      <c r="G13" s="197">
        <f>'[2]08'!H15</f>
        <v>37</v>
      </c>
      <c r="H13" s="198">
        <f>'[2]08'!I15</f>
        <v>0</v>
      </c>
      <c r="I13" s="198">
        <f>'[2]08'!J15</f>
        <v>0</v>
      </c>
      <c r="J13" s="198">
        <f>'[2]08'!K15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7">
        <f>'[2]08'!B16</f>
        <v>84</v>
      </c>
      <c r="C14" s="198">
        <f>'[2]08'!C16</f>
        <v>0</v>
      </c>
      <c r="D14" s="198">
        <f>'[2]08'!D16</f>
        <v>0</v>
      </c>
      <c r="E14" s="198">
        <f>'[2]08'!E16</f>
        <v>0</v>
      </c>
      <c r="F14" s="15">
        <f t="shared" si="6"/>
        <v>84</v>
      </c>
      <c r="G14" s="197">
        <f>'[2]08'!H16</f>
        <v>37</v>
      </c>
      <c r="H14" s="198">
        <f>'[2]08'!I16</f>
        <v>0</v>
      </c>
      <c r="I14" s="198">
        <f>'[2]08'!J16</f>
        <v>0</v>
      </c>
      <c r="J14" s="198">
        <f>'[2]08'!K16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7">
        <f>'[2]08'!B17</f>
        <v>84</v>
      </c>
      <c r="C15" s="198">
        <f>'[2]08'!C17</f>
        <v>0</v>
      </c>
      <c r="D15" s="198">
        <f>'[2]08'!D17</f>
        <v>0</v>
      </c>
      <c r="E15" s="198">
        <f>'[2]08'!E17</f>
        <v>0</v>
      </c>
      <c r="F15" s="15">
        <f t="shared" si="6"/>
        <v>84</v>
      </c>
      <c r="G15" s="197">
        <f>'[2]08'!H17</f>
        <v>37</v>
      </c>
      <c r="H15" s="198">
        <f>'[2]08'!I17</f>
        <v>0</v>
      </c>
      <c r="I15" s="198">
        <f>'[2]08'!J17</f>
        <v>0</v>
      </c>
      <c r="J15" s="198">
        <f>'[2]08'!K17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7">
        <f>'[2]08'!B18</f>
        <v>84</v>
      </c>
      <c r="C16" s="198">
        <f>'[2]08'!C18</f>
        <v>0</v>
      </c>
      <c r="D16" s="198">
        <f>'[2]08'!D18</f>
        <v>0</v>
      </c>
      <c r="E16" s="198">
        <f>'[2]08'!E18</f>
        <v>0</v>
      </c>
      <c r="F16" s="15">
        <f t="shared" si="6"/>
        <v>84</v>
      </c>
      <c r="G16" s="197">
        <f>'[2]08'!H18</f>
        <v>37</v>
      </c>
      <c r="H16" s="198">
        <f>'[2]08'!I18</f>
        <v>0</v>
      </c>
      <c r="I16" s="198">
        <f>'[2]08'!J18</f>
        <v>0</v>
      </c>
      <c r="J16" s="198">
        <f>'[2]08'!K18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7">
        <f>'[2]08'!B19</f>
        <v>84</v>
      </c>
      <c r="C17" s="198">
        <f>'[2]08'!C19</f>
        <v>0</v>
      </c>
      <c r="D17" s="198">
        <f>'[2]08'!D19</f>
        <v>0</v>
      </c>
      <c r="E17" s="198">
        <f>'[2]08'!E19</f>
        <v>0</v>
      </c>
      <c r="F17" s="15">
        <f t="shared" si="6"/>
        <v>84</v>
      </c>
      <c r="G17" s="197">
        <f>'[2]08'!H19</f>
        <v>37</v>
      </c>
      <c r="H17" s="198">
        <f>'[2]08'!I19</f>
        <v>0</v>
      </c>
      <c r="I17" s="198">
        <f>'[2]08'!J19</f>
        <v>0</v>
      </c>
      <c r="J17" s="198">
        <f>'[2]08'!K19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7">
        <f>'[2]08'!B20</f>
        <v>84</v>
      </c>
      <c r="C18" s="198">
        <f>'[2]08'!C20</f>
        <v>0</v>
      </c>
      <c r="D18" s="198">
        <f>'[2]08'!D20</f>
        <v>0</v>
      </c>
      <c r="E18" s="198">
        <f>'[2]08'!E20</f>
        <v>0</v>
      </c>
      <c r="F18" s="15">
        <f t="shared" si="6"/>
        <v>84</v>
      </c>
      <c r="G18" s="197">
        <f>'[2]08'!H20</f>
        <v>37</v>
      </c>
      <c r="H18" s="198">
        <f>'[2]08'!I20</f>
        <v>0</v>
      </c>
      <c r="I18" s="198">
        <f>'[2]08'!J20</f>
        <v>0</v>
      </c>
      <c r="J18" s="198">
        <f>'[2]08'!K20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7">
        <f>'[2]08'!B21</f>
        <v>84</v>
      </c>
      <c r="C19" s="198">
        <f>'[2]08'!C21</f>
        <v>0</v>
      </c>
      <c r="D19" s="198">
        <f>'[2]08'!D21</f>
        <v>0</v>
      </c>
      <c r="E19" s="198">
        <f>'[2]08'!E21</f>
        <v>0</v>
      </c>
      <c r="F19" s="15">
        <f t="shared" si="6"/>
        <v>84</v>
      </c>
      <c r="G19" s="197">
        <f>'[2]08'!H21</f>
        <v>37</v>
      </c>
      <c r="H19" s="198">
        <f>'[2]08'!I21</f>
        <v>0</v>
      </c>
      <c r="I19" s="198">
        <f>'[2]08'!J21</f>
        <v>0</v>
      </c>
      <c r="J19" s="198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7">
        <f>'[2]08'!B22</f>
        <v>84</v>
      </c>
      <c r="C20" s="198">
        <f>'[2]08'!C22</f>
        <v>0</v>
      </c>
      <c r="D20" s="198">
        <f>'[2]08'!D22</f>
        <v>0</v>
      </c>
      <c r="E20" s="198">
        <f>'[2]08'!E22</f>
        <v>0</v>
      </c>
      <c r="F20" s="15">
        <f t="shared" si="6"/>
        <v>84</v>
      </c>
      <c r="G20" s="197">
        <f>'[2]08'!H22</f>
        <v>37</v>
      </c>
      <c r="H20" s="198">
        <f>'[2]08'!I22</f>
        <v>0</v>
      </c>
      <c r="I20" s="198">
        <f>'[2]08'!J22</f>
        <v>0</v>
      </c>
      <c r="J20" s="198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7">
        <f>'[2]08'!B23</f>
        <v>84</v>
      </c>
      <c r="C21" s="198">
        <f>'[2]08'!C23</f>
        <v>0</v>
      </c>
      <c r="D21" s="198">
        <f>'[2]08'!D23</f>
        <v>0</v>
      </c>
      <c r="E21" s="198">
        <f>'[2]08'!E23</f>
        <v>0</v>
      </c>
      <c r="F21" s="15">
        <f t="shared" si="6"/>
        <v>84</v>
      </c>
      <c r="G21" s="197">
        <f>'[2]08'!H23</f>
        <v>37</v>
      </c>
      <c r="H21" s="198">
        <f>'[2]08'!I23</f>
        <v>0</v>
      </c>
      <c r="I21" s="198">
        <f>'[2]08'!J23</f>
        <v>0</v>
      </c>
      <c r="J21" s="198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7">
        <f>'[2]08'!B24</f>
        <v>84</v>
      </c>
      <c r="C22" s="198">
        <f>'[2]08'!C24</f>
        <v>0</v>
      </c>
      <c r="D22" s="198">
        <f>'[2]08'!D24</f>
        <v>0</v>
      </c>
      <c r="E22" s="198">
        <f>'[2]08'!E24</f>
        <v>0</v>
      </c>
      <c r="F22" s="15">
        <f t="shared" si="6"/>
        <v>84</v>
      </c>
      <c r="G22" s="197">
        <f>'[2]08'!H24</f>
        <v>37</v>
      </c>
      <c r="H22" s="198">
        <f>'[2]08'!I24</f>
        <v>0</v>
      </c>
      <c r="I22" s="198">
        <f>'[2]08'!J24</f>
        <v>0</v>
      </c>
      <c r="J22" s="198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7">
        <f>'[2]08'!B25</f>
        <v>84</v>
      </c>
      <c r="C23" s="198">
        <f>'[2]08'!C25</f>
        <v>0</v>
      </c>
      <c r="D23" s="198">
        <f>'[2]08'!D25</f>
        <v>0</v>
      </c>
      <c r="E23" s="198">
        <f>'[2]08'!E25</f>
        <v>0</v>
      </c>
      <c r="F23" s="15">
        <f t="shared" si="6"/>
        <v>84</v>
      </c>
      <c r="G23" s="197">
        <f>'[2]08'!H25</f>
        <v>37</v>
      </c>
      <c r="H23" s="198">
        <f>'[2]08'!I25</f>
        <v>0</v>
      </c>
      <c r="I23" s="198">
        <f>'[2]08'!J25</f>
        <v>0</v>
      </c>
      <c r="J23" s="198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7">
        <f>'[2]08'!B26</f>
        <v>84</v>
      </c>
      <c r="C24" s="198">
        <f>'[2]08'!C26</f>
        <v>0</v>
      </c>
      <c r="D24" s="198">
        <f>'[2]08'!D26</f>
        <v>0</v>
      </c>
      <c r="E24" s="198">
        <f>'[2]08'!E26</f>
        <v>0</v>
      </c>
      <c r="F24" s="15">
        <f t="shared" si="6"/>
        <v>84</v>
      </c>
      <c r="G24" s="197">
        <f>'[2]08'!H26</f>
        <v>37</v>
      </c>
      <c r="H24" s="198">
        <f>'[2]08'!I26</f>
        <v>0</v>
      </c>
      <c r="I24" s="198">
        <f>'[2]08'!J26</f>
        <v>0</v>
      </c>
      <c r="J24" s="198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7">
        <f>'[2]08'!B27</f>
        <v>84</v>
      </c>
      <c r="C25" s="198">
        <f>'[2]08'!C27</f>
        <v>0</v>
      </c>
      <c r="D25" s="198">
        <f>'[2]08'!D27</f>
        <v>0</v>
      </c>
      <c r="E25" s="198">
        <f>'[2]08'!E27</f>
        <v>0</v>
      </c>
      <c r="F25" s="15">
        <f t="shared" si="6"/>
        <v>84</v>
      </c>
      <c r="G25" s="197">
        <f>'[2]08'!H27</f>
        <v>37</v>
      </c>
      <c r="H25" s="198">
        <f>'[2]08'!I27</f>
        <v>0</v>
      </c>
      <c r="I25" s="198">
        <f>'[2]08'!J27</f>
        <v>0</v>
      </c>
      <c r="J25" s="198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7">
        <f>'[2]08'!B28</f>
        <v>84</v>
      </c>
      <c r="C26" s="198">
        <f>'[2]08'!C28</f>
        <v>0</v>
      </c>
      <c r="D26" s="198">
        <f>'[2]08'!D28</f>
        <v>0</v>
      </c>
      <c r="E26" s="198">
        <f>'[2]08'!E28</f>
        <v>0</v>
      </c>
      <c r="F26" s="15">
        <f t="shared" si="6"/>
        <v>84</v>
      </c>
      <c r="G26" s="197">
        <f>'[2]08'!H28</f>
        <v>37</v>
      </c>
      <c r="H26" s="198">
        <f>'[2]08'!I28</f>
        <v>0</v>
      </c>
      <c r="I26" s="198">
        <f>'[2]08'!J28</f>
        <v>0</v>
      </c>
      <c r="J26" s="198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7">
        <f>'[2]08'!B29</f>
        <v>84</v>
      </c>
      <c r="C27" s="198">
        <f>'[2]08'!C29</f>
        <v>0</v>
      </c>
      <c r="D27" s="198">
        <f>'[2]08'!D29</f>
        <v>0</v>
      </c>
      <c r="E27" s="198">
        <f>'[2]08'!E29</f>
        <v>0</v>
      </c>
      <c r="F27" s="15">
        <f t="shared" si="6"/>
        <v>84</v>
      </c>
      <c r="G27" s="197">
        <f>'[2]08'!H29</f>
        <v>37</v>
      </c>
      <c r="H27" s="198">
        <f>'[2]08'!I29</f>
        <v>0</v>
      </c>
      <c r="I27" s="198">
        <f>'[2]08'!J29</f>
        <v>0</v>
      </c>
      <c r="J27" s="198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7">
        <f>'[2]08'!B30</f>
        <v>84</v>
      </c>
      <c r="C28" s="198">
        <f>'[2]08'!C30</f>
        <v>0</v>
      </c>
      <c r="D28" s="198">
        <f>'[2]08'!D30</f>
        <v>0</v>
      </c>
      <c r="E28" s="198">
        <f>'[2]08'!E30</f>
        <v>0</v>
      </c>
      <c r="F28" s="15">
        <f t="shared" si="6"/>
        <v>84</v>
      </c>
      <c r="G28" s="197">
        <f>'[2]08'!H30</f>
        <v>37</v>
      </c>
      <c r="H28" s="198">
        <f>'[2]08'!I30</f>
        <v>0</v>
      </c>
      <c r="I28" s="198">
        <f>'[2]08'!J30</f>
        <v>0</v>
      </c>
      <c r="J28" s="198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7">
        <f>'[2]08'!B31</f>
        <v>84</v>
      </c>
      <c r="C29" s="198">
        <f>'[2]08'!C31</f>
        <v>0</v>
      </c>
      <c r="D29" s="198">
        <f>'[2]08'!D31</f>
        <v>0</v>
      </c>
      <c r="E29" s="198">
        <f>'[2]08'!E31</f>
        <v>0</v>
      </c>
      <c r="F29" s="15">
        <f t="shared" si="6"/>
        <v>84</v>
      </c>
      <c r="G29" s="197">
        <f>'[2]08'!H31</f>
        <v>37</v>
      </c>
      <c r="H29" s="198">
        <f>'[2]08'!I31</f>
        <v>0</v>
      </c>
      <c r="I29" s="198">
        <f>'[2]08'!J31</f>
        <v>0</v>
      </c>
      <c r="J29" s="198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7">
        <f>'[2]08'!B32</f>
        <v>84</v>
      </c>
      <c r="C30" s="198">
        <f>'[2]08'!C32</f>
        <v>0</v>
      </c>
      <c r="D30" s="198">
        <f>'[2]08'!D32</f>
        <v>0</v>
      </c>
      <c r="E30" s="198">
        <f>'[2]08'!E32</f>
        <v>0</v>
      </c>
      <c r="F30" s="15">
        <f t="shared" si="6"/>
        <v>84</v>
      </c>
      <c r="G30" s="197">
        <f>'[2]08'!H32</f>
        <v>37</v>
      </c>
      <c r="H30" s="198">
        <f>'[2]08'!I32</f>
        <v>0</v>
      </c>
      <c r="I30" s="198">
        <f>'[2]08'!J32</f>
        <v>0</v>
      </c>
      <c r="J30" s="198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7">
        <f>'[2]08'!B33</f>
        <v>84</v>
      </c>
      <c r="C31" s="198">
        <f>'[2]08'!C33</f>
        <v>0</v>
      </c>
      <c r="D31" s="198">
        <f>'[2]08'!D33</f>
        <v>0</v>
      </c>
      <c r="E31" s="198">
        <f>'[2]08'!E33</f>
        <v>0</v>
      </c>
      <c r="F31" s="15">
        <f t="shared" si="6"/>
        <v>84</v>
      </c>
      <c r="G31" s="197">
        <f>'[2]08'!H33</f>
        <v>37</v>
      </c>
      <c r="H31" s="198">
        <f>'[2]08'!I33</f>
        <v>0</v>
      </c>
      <c r="I31" s="198">
        <f>'[2]08'!J33</f>
        <v>0</v>
      </c>
      <c r="J31" s="198">
        <f>'[2]08'!K33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7">
        <f>'[2]08'!B34</f>
        <v>84</v>
      </c>
      <c r="C32" s="198">
        <f>'[2]08'!C34</f>
        <v>0</v>
      </c>
      <c r="D32" s="198">
        <f>'[2]08'!D34</f>
        <v>0</v>
      </c>
      <c r="E32" s="198">
        <f>'[2]08'!E34</f>
        <v>0</v>
      </c>
      <c r="F32" s="15">
        <f t="shared" si="6"/>
        <v>84</v>
      </c>
      <c r="G32" s="197">
        <f>'[2]08'!H34</f>
        <v>37</v>
      </c>
      <c r="H32" s="198">
        <f>'[2]08'!I34</f>
        <v>0</v>
      </c>
      <c r="I32" s="198">
        <f>'[2]08'!J34</f>
        <v>0</v>
      </c>
      <c r="J32" s="198">
        <f>'[2]08'!K34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7">
        <f>'[2]08'!B35</f>
        <v>84</v>
      </c>
      <c r="C33" s="198">
        <f>'[2]08'!C35</f>
        <v>0</v>
      </c>
      <c r="D33" s="198">
        <f>'[2]08'!D35</f>
        <v>0</v>
      </c>
      <c r="E33" s="198">
        <f>'[2]08'!E35</f>
        <v>0</v>
      </c>
      <c r="F33" s="15">
        <f t="shared" si="6"/>
        <v>84</v>
      </c>
      <c r="G33" s="197">
        <f>'[2]08'!H35</f>
        <v>37</v>
      </c>
      <c r="H33" s="198">
        <f>'[2]08'!I35</f>
        <v>0</v>
      </c>
      <c r="I33" s="198">
        <f>'[2]08'!J35</f>
        <v>0</v>
      </c>
      <c r="J33" s="198">
        <f>'[2]08'!K35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7">
        <f>'[2]08'!B36</f>
        <v>84</v>
      </c>
      <c r="C34" s="198">
        <f>'[2]08'!C36</f>
        <v>0</v>
      </c>
      <c r="D34" s="198">
        <f>'[2]08'!D36</f>
        <v>0</v>
      </c>
      <c r="E34" s="198">
        <f>'[2]08'!E36</f>
        <v>0</v>
      </c>
      <c r="F34" s="15">
        <f t="shared" si="6"/>
        <v>84</v>
      </c>
      <c r="G34" s="197">
        <f>'[2]08'!H36</f>
        <v>37</v>
      </c>
      <c r="H34" s="198">
        <f>'[2]08'!I36</f>
        <v>0</v>
      </c>
      <c r="I34" s="198">
        <f>'[2]08'!J36</f>
        <v>0</v>
      </c>
      <c r="J34" s="198">
        <f>'[2]08'!K36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7">
        <f>'[2]08'!B37</f>
        <v>84</v>
      </c>
      <c r="C35" s="198">
        <f>'[2]08'!C37</f>
        <v>0</v>
      </c>
      <c r="D35" s="198">
        <f>'[2]08'!D37</f>
        <v>0</v>
      </c>
      <c r="E35" s="198">
        <f>'[2]08'!E37</f>
        <v>0</v>
      </c>
      <c r="F35" s="15">
        <f t="shared" si="6"/>
        <v>84</v>
      </c>
      <c r="G35" s="197">
        <f>'[2]08'!H37</f>
        <v>37</v>
      </c>
      <c r="H35" s="198">
        <f>'[2]08'!I37</f>
        <v>0</v>
      </c>
      <c r="I35" s="198">
        <f>'[2]08'!J37</f>
        <v>0</v>
      </c>
      <c r="J35" s="198">
        <f>'[2]08'!K37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7">
        <f>'[2]08'!B38</f>
        <v>84</v>
      </c>
      <c r="C36" s="198">
        <f>'[2]08'!C38</f>
        <v>0</v>
      </c>
      <c r="D36" s="198">
        <f>'[2]08'!D38</f>
        <v>0</v>
      </c>
      <c r="E36" s="198">
        <f>'[2]08'!E38</f>
        <v>0</v>
      </c>
      <c r="F36" s="15">
        <f t="shared" si="6"/>
        <v>84</v>
      </c>
      <c r="G36" s="197">
        <f>'[2]08'!H38</f>
        <v>37</v>
      </c>
      <c r="H36" s="198">
        <f>'[2]08'!I38</f>
        <v>0</v>
      </c>
      <c r="I36" s="198">
        <f>'[2]08'!J38</f>
        <v>0</v>
      </c>
      <c r="J36" s="198">
        <f>'[2]08'!K38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7">
        <f>'[2]08'!B39</f>
        <v>84</v>
      </c>
      <c r="C37" s="198">
        <f>'[2]08'!C39</f>
        <v>0</v>
      </c>
      <c r="D37" s="198">
        <f>'[2]08'!D39</f>
        <v>0</v>
      </c>
      <c r="E37" s="198">
        <f>'[2]08'!E39</f>
        <v>0</v>
      </c>
      <c r="F37" s="15">
        <f t="shared" si="6"/>
        <v>84</v>
      </c>
      <c r="G37" s="197">
        <f>'[2]08'!H39</f>
        <v>37</v>
      </c>
      <c r="H37" s="198">
        <f>'[2]08'!I39</f>
        <v>0</v>
      </c>
      <c r="I37" s="198">
        <f>'[2]08'!J39</f>
        <v>0</v>
      </c>
      <c r="J37" s="198">
        <f>'[2]08'!K39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7">
        <f>'[2]08'!B40</f>
        <v>84</v>
      </c>
      <c r="C38" s="198">
        <f>'[2]08'!C40</f>
        <v>0</v>
      </c>
      <c r="D38" s="198">
        <f>'[2]08'!D40</f>
        <v>0</v>
      </c>
      <c r="E38" s="198">
        <f>'[2]08'!E40</f>
        <v>0</v>
      </c>
      <c r="F38" s="15">
        <f t="shared" si="6"/>
        <v>84</v>
      </c>
      <c r="G38" s="197">
        <f>'[2]08'!H40</f>
        <v>37</v>
      </c>
      <c r="H38" s="198">
        <f>'[2]08'!I40</f>
        <v>0</v>
      </c>
      <c r="I38" s="198">
        <f>'[2]08'!J40</f>
        <v>0</v>
      </c>
      <c r="J38" s="198">
        <f>'[2]08'!K40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7">
        <f>'[2]08'!B41</f>
        <v>84</v>
      </c>
      <c r="C39" s="198">
        <f>'[2]08'!C41</f>
        <v>0</v>
      </c>
      <c r="D39" s="198">
        <f>'[2]08'!D41</f>
        <v>0</v>
      </c>
      <c r="E39" s="198">
        <f>'[2]08'!E41</f>
        <v>0</v>
      </c>
      <c r="F39" s="15">
        <f t="shared" si="6"/>
        <v>84</v>
      </c>
      <c r="G39" s="197">
        <f>'[2]08'!H41</f>
        <v>37</v>
      </c>
      <c r="H39" s="198">
        <f>'[2]08'!I41</f>
        <v>0</v>
      </c>
      <c r="I39" s="198">
        <f>'[2]08'!J41</f>
        <v>0</v>
      </c>
      <c r="J39" s="198">
        <f>'[2]08'!K41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7">
        <f>'[2]08'!B42</f>
        <v>84</v>
      </c>
      <c r="C40" s="198">
        <f>'[2]08'!C42</f>
        <v>0</v>
      </c>
      <c r="D40" s="198">
        <f>'[2]08'!D42</f>
        <v>0</v>
      </c>
      <c r="E40" s="198">
        <f>'[2]08'!E42</f>
        <v>0</v>
      </c>
      <c r="F40" s="15">
        <f t="shared" si="6"/>
        <v>84</v>
      </c>
      <c r="G40" s="197">
        <f>'[2]08'!H42</f>
        <v>37</v>
      </c>
      <c r="H40" s="198">
        <f>'[2]08'!I42</f>
        <v>0</v>
      </c>
      <c r="I40" s="198">
        <f>'[2]08'!J42</f>
        <v>0</v>
      </c>
      <c r="J40" s="198">
        <f>'[2]08'!K42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7">
        <f>'[2]08'!B43</f>
        <v>84</v>
      </c>
      <c r="C41" s="198">
        <f>'[2]08'!C43</f>
        <v>0</v>
      </c>
      <c r="D41" s="198">
        <f>'[2]08'!D43</f>
        <v>0</v>
      </c>
      <c r="E41" s="198">
        <f>'[2]08'!E43</f>
        <v>0</v>
      </c>
      <c r="F41" s="15">
        <f t="shared" si="6"/>
        <v>84</v>
      </c>
      <c r="G41" s="197">
        <f>'[2]08'!H43</f>
        <v>37</v>
      </c>
      <c r="H41" s="198">
        <f>'[2]08'!I43</f>
        <v>0</v>
      </c>
      <c r="I41" s="198">
        <f>'[2]08'!J43</f>
        <v>0</v>
      </c>
      <c r="J41" s="198">
        <f>'[2]08'!K43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7">
        <f>'[2]08'!B44</f>
        <v>84</v>
      </c>
      <c r="C42" s="198">
        <f>'[2]08'!C44</f>
        <v>0</v>
      </c>
      <c r="D42" s="198">
        <f>'[2]08'!D44</f>
        <v>0</v>
      </c>
      <c r="E42" s="198">
        <f>'[2]08'!E44</f>
        <v>0</v>
      </c>
      <c r="F42" s="15">
        <f t="shared" si="6"/>
        <v>84</v>
      </c>
      <c r="G42" s="197">
        <f>'[2]08'!H44</f>
        <v>37</v>
      </c>
      <c r="H42" s="198">
        <f>'[2]08'!I44</f>
        <v>0</v>
      </c>
      <c r="I42" s="198">
        <f>'[2]08'!J44</f>
        <v>0</v>
      </c>
      <c r="J42" s="198">
        <f>'[2]08'!K44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7">
        <f>'[2]08'!B45</f>
        <v>84</v>
      </c>
      <c r="C43" s="198">
        <f>'[2]08'!C45</f>
        <v>0</v>
      </c>
      <c r="D43" s="198">
        <f>'[2]08'!D45</f>
        <v>0</v>
      </c>
      <c r="E43" s="198">
        <f>'[2]08'!E45</f>
        <v>0</v>
      </c>
      <c r="F43" s="15">
        <f t="shared" si="6"/>
        <v>84</v>
      </c>
      <c r="G43" s="197">
        <f>'[2]08'!H45</f>
        <v>37</v>
      </c>
      <c r="H43" s="198">
        <f>'[2]08'!I45</f>
        <v>0</v>
      </c>
      <c r="I43" s="198">
        <f>'[2]08'!J45</f>
        <v>0</v>
      </c>
      <c r="J43" s="198">
        <f>'[2]08'!K45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7">
        <f>'[2]08'!B46</f>
        <v>84</v>
      </c>
      <c r="C44" s="198">
        <f>'[2]08'!C46</f>
        <v>0</v>
      </c>
      <c r="D44" s="198">
        <f>'[2]08'!D46</f>
        <v>0</v>
      </c>
      <c r="E44" s="198">
        <f>'[2]08'!E46</f>
        <v>0</v>
      </c>
      <c r="F44" s="15">
        <f t="shared" si="6"/>
        <v>84</v>
      </c>
      <c r="G44" s="197">
        <f>'[2]08'!H46</f>
        <v>35</v>
      </c>
      <c r="H44" s="198">
        <f>'[2]08'!I46</f>
        <v>0</v>
      </c>
      <c r="I44" s="198">
        <f>'[2]08'!J46</f>
        <v>0</v>
      </c>
      <c r="J44" s="198">
        <f>'[2]08'!K46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7">
        <f>'[2]08'!B47</f>
        <v>84</v>
      </c>
      <c r="C45" s="198">
        <f>'[2]08'!C47</f>
        <v>0</v>
      </c>
      <c r="D45" s="198">
        <f>'[2]08'!D47</f>
        <v>0</v>
      </c>
      <c r="E45" s="198">
        <f>'[2]08'!E47</f>
        <v>0</v>
      </c>
      <c r="F45" s="15">
        <f t="shared" si="6"/>
        <v>84</v>
      </c>
      <c r="G45" s="197">
        <f>'[2]08'!H47</f>
        <v>35</v>
      </c>
      <c r="H45" s="198">
        <f>'[2]08'!I47</f>
        <v>0</v>
      </c>
      <c r="I45" s="198">
        <f>'[2]08'!J47</f>
        <v>0</v>
      </c>
      <c r="J45" s="198">
        <f>'[2]08'!K47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7">
        <f>'[2]08'!B48</f>
        <v>84</v>
      </c>
      <c r="C46" s="198">
        <f>'[2]08'!C48</f>
        <v>0</v>
      </c>
      <c r="D46" s="198">
        <f>'[2]08'!D48</f>
        <v>0</v>
      </c>
      <c r="E46" s="198">
        <f>'[2]08'!E48</f>
        <v>0</v>
      </c>
      <c r="F46" s="15">
        <f t="shared" si="6"/>
        <v>84</v>
      </c>
      <c r="G46" s="197">
        <f>'[2]08'!H48</f>
        <v>35</v>
      </c>
      <c r="H46" s="198">
        <f>'[2]08'!I48</f>
        <v>0</v>
      </c>
      <c r="I46" s="198">
        <f>'[2]08'!J48</f>
        <v>0</v>
      </c>
      <c r="J46" s="198">
        <f>'[2]08'!K48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7">
        <f>'[2]08'!B49</f>
        <v>84</v>
      </c>
      <c r="C47" s="198">
        <f>'[2]08'!C49</f>
        <v>0</v>
      </c>
      <c r="D47" s="198">
        <f>'[2]08'!D49</f>
        <v>0</v>
      </c>
      <c r="E47" s="198">
        <f>'[2]08'!E49</f>
        <v>0</v>
      </c>
      <c r="F47" s="15">
        <f t="shared" si="6"/>
        <v>84</v>
      </c>
      <c r="G47" s="197">
        <f>'[2]08'!H49</f>
        <v>34</v>
      </c>
      <c r="H47" s="198">
        <f>'[2]08'!I49</f>
        <v>0</v>
      </c>
      <c r="I47" s="198">
        <f>'[2]08'!J49</f>
        <v>0</v>
      </c>
      <c r="J47" s="198">
        <f>'[2]08'!K49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7">
        <f>'[2]08'!B50</f>
        <v>84</v>
      </c>
      <c r="C48" s="198">
        <f>'[2]08'!C50</f>
        <v>0</v>
      </c>
      <c r="D48" s="198">
        <f>'[2]08'!D50</f>
        <v>0</v>
      </c>
      <c r="E48" s="198">
        <f>'[2]08'!E50</f>
        <v>0</v>
      </c>
      <c r="F48" s="15">
        <f t="shared" si="6"/>
        <v>84</v>
      </c>
      <c r="G48" s="197">
        <f>'[2]08'!H50</f>
        <v>34</v>
      </c>
      <c r="H48" s="198">
        <f>'[2]08'!I50</f>
        <v>0</v>
      </c>
      <c r="I48" s="198">
        <f>'[2]08'!J50</f>
        <v>0</v>
      </c>
      <c r="J48" s="198">
        <f>'[2]08'!K50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7">
        <f>'[2]08'!B51</f>
        <v>84</v>
      </c>
      <c r="C49" s="198">
        <f>'[2]08'!C51</f>
        <v>0</v>
      </c>
      <c r="D49" s="198">
        <f>'[2]08'!D51</f>
        <v>0</v>
      </c>
      <c r="E49" s="198">
        <f>'[2]08'!E51</f>
        <v>0</v>
      </c>
      <c r="F49" s="15">
        <f t="shared" si="6"/>
        <v>84</v>
      </c>
      <c r="G49" s="197">
        <f>'[2]08'!H51</f>
        <v>34</v>
      </c>
      <c r="H49" s="198">
        <f>'[2]08'!I51</f>
        <v>0</v>
      </c>
      <c r="I49" s="198">
        <f>'[2]08'!J51</f>
        <v>0</v>
      </c>
      <c r="J49" s="198">
        <f>'[2]08'!K51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7">
        <f>'[2]08'!B52</f>
        <v>84</v>
      </c>
      <c r="C50" s="198">
        <f>'[2]08'!C52</f>
        <v>0</v>
      </c>
      <c r="D50" s="198">
        <f>'[2]08'!D52</f>
        <v>0</v>
      </c>
      <c r="E50" s="198">
        <f>'[2]08'!E52</f>
        <v>0</v>
      </c>
      <c r="F50" s="15">
        <f t="shared" si="6"/>
        <v>84</v>
      </c>
      <c r="G50" s="197">
        <f>'[2]08'!H52</f>
        <v>34</v>
      </c>
      <c r="H50" s="198">
        <f>'[2]08'!I52</f>
        <v>0</v>
      </c>
      <c r="I50" s="198">
        <f>'[2]08'!J52</f>
        <v>0</v>
      </c>
      <c r="J50" s="198">
        <f>'[2]08'!K52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7">
        <f>'[2]08'!B53</f>
        <v>84</v>
      </c>
      <c r="C51" s="198">
        <f>'[2]08'!C53</f>
        <v>0</v>
      </c>
      <c r="D51" s="198">
        <f>'[2]08'!D53</f>
        <v>0</v>
      </c>
      <c r="E51" s="198">
        <f>'[2]08'!E53</f>
        <v>0</v>
      </c>
      <c r="F51" s="15">
        <f t="shared" si="6"/>
        <v>84</v>
      </c>
      <c r="G51" s="197">
        <f>'[2]08'!H53</f>
        <v>34</v>
      </c>
      <c r="H51" s="198">
        <f>'[2]08'!I53</f>
        <v>0</v>
      </c>
      <c r="I51" s="198">
        <f>'[2]08'!J53</f>
        <v>0</v>
      </c>
      <c r="J51" s="198">
        <f>'[2]08'!K53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7">
        <f>'[2]08'!B54</f>
        <v>84</v>
      </c>
      <c r="C52" s="198">
        <f>'[2]08'!C54</f>
        <v>0</v>
      </c>
      <c r="D52" s="198">
        <f>'[2]08'!D54</f>
        <v>0</v>
      </c>
      <c r="E52" s="198">
        <f>'[2]08'!E54</f>
        <v>0</v>
      </c>
      <c r="F52" s="15">
        <f t="shared" si="6"/>
        <v>84</v>
      </c>
      <c r="G52" s="197">
        <f>'[2]08'!H54</f>
        <v>33</v>
      </c>
      <c r="H52" s="198">
        <f>'[2]08'!I54</f>
        <v>0</v>
      </c>
      <c r="I52" s="198">
        <f>'[2]08'!J54</f>
        <v>0</v>
      </c>
      <c r="J52" s="198">
        <f>'[2]08'!K54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7">
        <f>'[2]08'!B55</f>
        <v>84</v>
      </c>
      <c r="C53" s="198">
        <f>'[2]08'!C55</f>
        <v>0</v>
      </c>
      <c r="D53" s="198">
        <f>'[2]08'!D55</f>
        <v>0</v>
      </c>
      <c r="E53" s="198">
        <f>'[2]08'!E55</f>
        <v>0</v>
      </c>
      <c r="F53" s="15">
        <f t="shared" si="6"/>
        <v>84</v>
      </c>
      <c r="G53" s="197">
        <f>'[2]08'!H55</f>
        <v>33</v>
      </c>
      <c r="H53" s="198">
        <f>'[2]08'!I55</f>
        <v>0</v>
      </c>
      <c r="I53" s="198">
        <f>'[2]08'!J55</f>
        <v>0</v>
      </c>
      <c r="J53" s="198">
        <f>'[2]08'!K55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7">
        <f>'[2]08'!B56</f>
        <v>84</v>
      </c>
      <c r="C54" s="198">
        <f>'[2]08'!C56</f>
        <v>0</v>
      </c>
      <c r="D54" s="198">
        <f>'[2]08'!D56</f>
        <v>0</v>
      </c>
      <c r="E54" s="198">
        <f>'[2]08'!E56</f>
        <v>0</v>
      </c>
      <c r="F54" s="15">
        <f t="shared" si="6"/>
        <v>84</v>
      </c>
      <c r="G54" s="197">
        <f>'[2]08'!H56</f>
        <v>33</v>
      </c>
      <c r="H54" s="198">
        <f>'[2]08'!I56</f>
        <v>0</v>
      </c>
      <c r="I54" s="198">
        <f>'[2]08'!J56</f>
        <v>0</v>
      </c>
      <c r="J54" s="198">
        <f>'[2]08'!K56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7">
        <f>'[2]08'!B57</f>
        <v>84</v>
      </c>
      <c r="C55" s="198">
        <f>'[2]08'!C57</f>
        <v>0</v>
      </c>
      <c r="D55" s="198">
        <f>'[2]08'!D57</f>
        <v>0</v>
      </c>
      <c r="E55" s="198">
        <f>'[2]08'!E57</f>
        <v>0</v>
      </c>
      <c r="F55" s="15">
        <f t="shared" si="6"/>
        <v>84</v>
      </c>
      <c r="G55" s="197">
        <f>'[2]08'!H57</f>
        <v>33</v>
      </c>
      <c r="H55" s="198">
        <f>'[2]08'!I57</f>
        <v>0</v>
      </c>
      <c r="I55" s="198">
        <f>'[2]08'!J57</f>
        <v>0</v>
      </c>
      <c r="J55" s="198">
        <f>'[2]08'!K57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7">
        <f>'[2]08'!B58</f>
        <v>84</v>
      </c>
      <c r="C56" s="198">
        <f>'[2]08'!C58</f>
        <v>0</v>
      </c>
      <c r="D56" s="198">
        <f>'[2]08'!D58</f>
        <v>0</v>
      </c>
      <c r="E56" s="198">
        <f>'[2]08'!E58</f>
        <v>0</v>
      </c>
      <c r="F56" s="15">
        <f t="shared" si="6"/>
        <v>84</v>
      </c>
      <c r="G56" s="197">
        <f>'[2]08'!H58</f>
        <v>33</v>
      </c>
      <c r="H56" s="198">
        <f>'[2]08'!I58</f>
        <v>0</v>
      </c>
      <c r="I56" s="198">
        <f>'[2]08'!J58</f>
        <v>0</v>
      </c>
      <c r="J56" s="198">
        <f>'[2]08'!K58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7">
        <f>'[2]08'!B59</f>
        <v>84</v>
      </c>
      <c r="C57" s="198">
        <f>'[2]08'!C59</f>
        <v>0</v>
      </c>
      <c r="D57" s="198">
        <f>'[2]08'!D59</f>
        <v>0</v>
      </c>
      <c r="E57" s="198">
        <f>'[2]08'!E59</f>
        <v>0</v>
      </c>
      <c r="F57" s="15">
        <f t="shared" si="6"/>
        <v>84</v>
      </c>
      <c r="G57" s="197">
        <f>'[2]08'!H59</f>
        <v>33</v>
      </c>
      <c r="H57" s="198">
        <f>'[2]08'!I59</f>
        <v>0</v>
      </c>
      <c r="I57" s="198">
        <f>'[2]08'!J59</f>
        <v>0</v>
      </c>
      <c r="J57" s="198">
        <f>'[2]08'!K59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7">
        <f>'[2]08'!B60</f>
        <v>84</v>
      </c>
      <c r="C58" s="198">
        <f>'[2]08'!C60</f>
        <v>0</v>
      </c>
      <c r="D58" s="198">
        <f>'[2]08'!D60</f>
        <v>0</v>
      </c>
      <c r="E58" s="198">
        <f>'[2]08'!E60</f>
        <v>0</v>
      </c>
      <c r="F58" s="15">
        <f t="shared" si="6"/>
        <v>84</v>
      </c>
      <c r="G58" s="197">
        <f>'[2]08'!H60</f>
        <v>33</v>
      </c>
      <c r="H58" s="198">
        <f>'[2]08'!I60</f>
        <v>0</v>
      </c>
      <c r="I58" s="198">
        <f>'[2]08'!J60</f>
        <v>0</v>
      </c>
      <c r="J58" s="198">
        <f>'[2]08'!K60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7">
        <f>'[2]08'!B61</f>
        <v>84</v>
      </c>
      <c r="C59" s="198">
        <f>'[2]08'!C61</f>
        <v>0</v>
      </c>
      <c r="D59" s="198">
        <f>'[2]08'!D61</f>
        <v>0</v>
      </c>
      <c r="E59" s="198">
        <f>'[2]08'!E61</f>
        <v>0</v>
      </c>
      <c r="F59" s="15">
        <f t="shared" si="6"/>
        <v>84</v>
      </c>
      <c r="G59" s="197">
        <f>'[2]08'!H61</f>
        <v>33</v>
      </c>
      <c r="H59" s="198">
        <f>'[2]08'!I61</f>
        <v>0</v>
      </c>
      <c r="I59" s="198">
        <f>'[2]08'!J61</f>
        <v>0</v>
      </c>
      <c r="J59" s="198">
        <f>'[2]08'!K61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7">
        <f>'[2]08'!B62</f>
        <v>84</v>
      </c>
      <c r="C60" s="198">
        <f>'[2]08'!C62</f>
        <v>0</v>
      </c>
      <c r="D60" s="198">
        <f>'[2]08'!D62</f>
        <v>0</v>
      </c>
      <c r="E60" s="198">
        <f>'[2]08'!E62</f>
        <v>0</v>
      </c>
      <c r="F60" s="15">
        <f t="shared" si="6"/>
        <v>84</v>
      </c>
      <c r="G60" s="197">
        <f>'[2]08'!H62</f>
        <v>33</v>
      </c>
      <c r="H60" s="198">
        <f>'[2]08'!I62</f>
        <v>0</v>
      </c>
      <c r="I60" s="198">
        <f>'[2]08'!J62</f>
        <v>0</v>
      </c>
      <c r="J60" s="198">
        <f>'[2]08'!K62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7">
        <f>'[2]08'!B63</f>
        <v>84</v>
      </c>
      <c r="C61" s="198">
        <f>'[2]08'!C63</f>
        <v>0</v>
      </c>
      <c r="D61" s="198">
        <f>'[2]08'!D63</f>
        <v>0</v>
      </c>
      <c r="E61" s="198">
        <f>'[2]08'!E63</f>
        <v>0</v>
      </c>
      <c r="F61" s="15">
        <f t="shared" si="6"/>
        <v>84</v>
      </c>
      <c r="G61" s="197">
        <f>'[2]08'!H63</f>
        <v>33</v>
      </c>
      <c r="H61" s="198">
        <f>'[2]08'!I63</f>
        <v>0</v>
      </c>
      <c r="I61" s="198">
        <f>'[2]08'!J63</f>
        <v>0</v>
      </c>
      <c r="J61" s="198">
        <f>'[2]08'!K63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97">
        <f>'[2]08'!B64</f>
        <v>84</v>
      </c>
      <c r="C62" s="198">
        <f>'[2]08'!C64</f>
        <v>0</v>
      </c>
      <c r="D62" s="198">
        <f>'[2]08'!D64</f>
        <v>0</v>
      </c>
      <c r="E62" s="198">
        <f>'[2]08'!E64</f>
        <v>0</v>
      </c>
      <c r="F62" s="15">
        <f t="shared" si="6"/>
        <v>84</v>
      </c>
      <c r="G62" s="197">
        <f>'[2]08'!H64</f>
        <v>33</v>
      </c>
      <c r="H62" s="198">
        <f>'[2]08'!I64</f>
        <v>0</v>
      </c>
      <c r="I62" s="198">
        <f>'[2]08'!J64</f>
        <v>0</v>
      </c>
      <c r="J62" s="198">
        <f>'[2]08'!K64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97">
        <f>'[2]08'!B65</f>
        <v>84</v>
      </c>
      <c r="C63" s="198">
        <f>'[2]08'!C65</f>
        <v>0</v>
      </c>
      <c r="D63" s="198">
        <f>'[2]08'!D65</f>
        <v>0</v>
      </c>
      <c r="E63" s="198">
        <f>'[2]08'!E65</f>
        <v>0</v>
      </c>
      <c r="F63" s="15">
        <f t="shared" si="6"/>
        <v>84</v>
      </c>
      <c r="G63" s="197">
        <f>'[2]08'!H65</f>
        <v>33</v>
      </c>
      <c r="H63" s="198">
        <f>'[2]08'!I65</f>
        <v>0</v>
      </c>
      <c r="I63" s="198">
        <f>'[2]08'!J65</f>
        <v>0</v>
      </c>
      <c r="J63" s="198">
        <f>'[2]08'!K65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97">
        <f>'[2]08'!B66</f>
        <v>84</v>
      </c>
      <c r="C64" s="198">
        <f>'[2]08'!C66</f>
        <v>0</v>
      </c>
      <c r="D64" s="198">
        <f>'[2]08'!D66</f>
        <v>0</v>
      </c>
      <c r="E64" s="198">
        <f>'[2]08'!E66</f>
        <v>0</v>
      </c>
      <c r="F64" s="15">
        <f t="shared" si="6"/>
        <v>84</v>
      </c>
      <c r="G64" s="197">
        <f>'[2]08'!H66</f>
        <v>33</v>
      </c>
      <c r="H64" s="198">
        <f>'[2]08'!I66</f>
        <v>0</v>
      </c>
      <c r="I64" s="198">
        <f>'[2]08'!J66</f>
        <v>0</v>
      </c>
      <c r="J64" s="198">
        <f>'[2]08'!K66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197">
        <f>'[2]08'!B67</f>
        <v>84</v>
      </c>
      <c r="C65" s="198">
        <f>'[2]08'!C67</f>
        <v>0</v>
      </c>
      <c r="D65" s="198">
        <f>'[2]08'!D67</f>
        <v>0</v>
      </c>
      <c r="E65" s="198">
        <f>'[2]08'!E67</f>
        <v>0</v>
      </c>
      <c r="F65" s="15">
        <f t="shared" si="6"/>
        <v>84</v>
      </c>
      <c r="G65" s="197">
        <f>'[2]08'!H67</f>
        <v>33</v>
      </c>
      <c r="H65" s="198">
        <f>'[2]08'!I67</f>
        <v>0</v>
      </c>
      <c r="I65" s="198">
        <f>'[2]08'!J67</f>
        <v>0</v>
      </c>
      <c r="J65" s="198">
        <f>'[2]08'!K67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197">
        <f>'[2]08'!B68</f>
        <v>84</v>
      </c>
      <c r="C66" s="198">
        <f>'[2]08'!C68</f>
        <v>0</v>
      </c>
      <c r="D66" s="198">
        <f>'[2]08'!D68</f>
        <v>0</v>
      </c>
      <c r="E66" s="198">
        <f>'[2]08'!E68</f>
        <v>0</v>
      </c>
      <c r="F66" s="15">
        <f t="shared" si="6"/>
        <v>84</v>
      </c>
      <c r="G66" s="197">
        <f>'[2]08'!H68</f>
        <v>33</v>
      </c>
      <c r="H66" s="198">
        <f>'[2]08'!I68</f>
        <v>0</v>
      </c>
      <c r="I66" s="198">
        <f>'[2]08'!J68</f>
        <v>0</v>
      </c>
      <c r="J66" s="198">
        <f>'[2]08'!K68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197">
        <f>'[2]08'!B69</f>
        <v>84</v>
      </c>
      <c r="C67" s="198">
        <f>'[2]08'!C69</f>
        <v>0</v>
      </c>
      <c r="D67" s="198">
        <f>'[2]08'!D69</f>
        <v>0</v>
      </c>
      <c r="E67" s="198">
        <f>'[2]08'!E69</f>
        <v>0</v>
      </c>
      <c r="F67" s="15">
        <f t="shared" si="6"/>
        <v>84</v>
      </c>
      <c r="G67" s="197">
        <f>'[2]08'!H69</f>
        <v>33</v>
      </c>
      <c r="H67" s="198">
        <f>'[2]08'!I69</f>
        <v>0</v>
      </c>
      <c r="I67" s="198">
        <f>'[2]08'!J69</f>
        <v>0</v>
      </c>
      <c r="J67" s="198">
        <f>'[2]08'!K69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197">
        <f>'[2]08'!B70</f>
        <v>84</v>
      </c>
      <c r="C68" s="198">
        <f>'[2]08'!C70</f>
        <v>0</v>
      </c>
      <c r="D68" s="198">
        <f>'[2]08'!D70</f>
        <v>0</v>
      </c>
      <c r="E68" s="198">
        <f>'[2]08'!E70</f>
        <v>0</v>
      </c>
      <c r="F68" s="15">
        <f t="shared" si="6"/>
        <v>84</v>
      </c>
      <c r="G68" s="197">
        <f>'[2]08'!H70</f>
        <v>33</v>
      </c>
      <c r="H68" s="198">
        <f>'[2]08'!I70</f>
        <v>0</v>
      </c>
      <c r="I68" s="198">
        <f>'[2]08'!J70</f>
        <v>0</v>
      </c>
      <c r="J68" s="198">
        <f>'[2]08'!K70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197">
        <f>'[2]08'!B71</f>
        <v>84</v>
      </c>
      <c r="C69" s="198">
        <f>'[2]08'!C71</f>
        <v>0</v>
      </c>
      <c r="D69" s="198">
        <f>'[2]08'!D71</f>
        <v>0</v>
      </c>
      <c r="E69" s="198">
        <f>'[2]08'!E71</f>
        <v>0</v>
      </c>
      <c r="F69" s="15">
        <f t="shared" ref="F69:F98" si="16">SUM(B69:E69)</f>
        <v>84</v>
      </c>
      <c r="G69" s="197">
        <f>'[2]08'!H71</f>
        <v>33</v>
      </c>
      <c r="H69" s="198">
        <f>'[2]08'!I71</f>
        <v>0</v>
      </c>
      <c r="I69" s="198">
        <f>'[2]08'!J71</f>
        <v>0</v>
      </c>
      <c r="J69" s="198">
        <f>'[2]08'!K71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197">
        <f>'[2]08'!B72</f>
        <v>84</v>
      </c>
      <c r="C70" s="198">
        <f>'[2]08'!C72</f>
        <v>0</v>
      </c>
      <c r="D70" s="198">
        <f>'[2]08'!D72</f>
        <v>0</v>
      </c>
      <c r="E70" s="198">
        <f>'[2]08'!E72</f>
        <v>0</v>
      </c>
      <c r="F70" s="15">
        <f t="shared" si="16"/>
        <v>84</v>
      </c>
      <c r="G70" s="197">
        <f>'[2]08'!H72</f>
        <v>34</v>
      </c>
      <c r="H70" s="198">
        <f>'[2]08'!I72</f>
        <v>0</v>
      </c>
      <c r="I70" s="198">
        <f>'[2]08'!J72</f>
        <v>0</v>
      </c>
      <c r="J70" s="198">
        <f>'[2]08'!K72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7">
        <f>'[2]08'!B73</f>
        <v>84</v>
      </c>
      <c r="C71" s="198">
        <f>'[2]08'!C73</f>
        <v>0</v>
      </c>
      <c r="D71" s="198">
        <f>'[2]08'!D73</f>
        <v>0</v>
      </c>
      <c r="E71" s="198">
        <f>'[2]08'!E73</f>
        <v>0</v>
      </c>
      <c r="F71" s="15">
        <f t="shared" si="16"/>
        <v>84</v>
      </c>
      <c r="G71" s="197">
        <f>'[2]08'!H73</f>
        <v>34</v>
      </c>
      <c r="H71" s="198">
        <f>'[2]08'!I73</f>
        <v>0</v>
      </c>
      <c r="I71" s="198">
        <f>'[2]08'!J73</f>
        <v>0</v>
      </c>
      <c r="J71" s="198">
        <f>'[2]08'!K73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7">
        <f>'[2]08'!B74</f>
        <v>84</v>
      </c>
      <c r="C72" s="198">
        <f>'[2]08'!C74</f>
        <v>0</v>
      </c>
      <c r="D72" s="198">
        <f>'[2]08'!D74</f>
        <v>0</v>
      </c>
      <c r="E72" s="198">
        <f>'[2]08'!E74</f>
        <v>0</v>
      </c>
      <c r="F72" s="15">
        <f t="shared" si="16"/>
        <v>84</v>
      </c>
      <c r="G72" s="197">
        <f>'[2]08'!H74</f>
        <v>34</v>
      </c>
      <c r="H72" s="198">
        <f>'[2]08'!I74</f>
        <v>0</v>
      </c>
      <c r="I72" s="198">
        <f>'[2]08'!J74</f>
        <v>0</v>
      </c>
      <c r="J72" s="198">
        <f>'[2]08'!K74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7">
        <f>'[2]08'!B75</f>
        <v>84</v>
      </c>
      <c r="C73" s="198">
        <f>'[2]08'!C75</f>
        <v>0</v>
      </c>
      <c r="D73" s="198">
        <f>'[2]08'!D75</f>
        <v>0</v>
      </c>
      <c r="E73" s="198">
        <f>'[2]08'!E75</f>
        <v>0</v>
      </c>
      <c r="F73" s="15">
        <f t="shared" si="16"/>
        <v>84</v>
      </c>
      <c r="G73" s="197">
        <f>'[2]08'!H75</f>
        <v>34</v>
      </c>
      <c r="H73" s="198">
        <f>'[2]08'!I75</f>
        <v>0</v>
      </c>
      <c r="I73" s="198">
        <f>'[2]08'!J75</f>
        <v>0</v>
      </c>
      <c r="J73" s="198">
        <f>'[2]08'!K75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7">
        <f>'[2]08'!B76</f>
        <v>84</v>
      </c>
      <c r="C74" s="198">
        <f>'[2]08'!C76</f>
        <v>0</v>
      </c>
      <c r="D74" s="198">
        <f>'[2]08'!D76</f>
        <v>0</v>
      </c>
      <c r="E74" s="198">
        <f>'[2]08'!E76</f>
        <v>0</v>
      </c>
      <c r="F74" s="15">
        <f t="shared" si="16"/>
        <v>84</v>
      </c>
      <c r="G74" s="197">
        <f>'[2]08'!H76</f>
        <v>34</v>
      </c>
      <c r="H74" s="198">
        <f>'[2]08'!I76</f>
        <v>0</v>
      </c>
      <c r="I74" s="198">
        <f>'[2]08'!J76</f>
        <v>0</v>
      </c>
      <c r="J74" s="198">
        <f>'[2]08'!K76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7">
        <f>'[2]08'!B77</f>
        <v>84</v>
      </c>
      <c r="C75" s="198">
        <f>'[2]08'!C77</f>
        <v>0</v>
      </c>
      <c r="D75" s="198">
        <f>'[2]08'!D77</f>
        <v>0</v>
      </c>
      <c r="E75" s="198">
        <f>'[2]08'!E77</f>
        <v>0</v>
      </c>
      <c r="F75" s="15">
        <f t="shared" si="16"/>
        <v>84</v>
      </c>
      <c r="G75" s="197">
        <f>'[2]08'!H77</f>
        <v>34</v>
      </c>
      <c r="H75" s="198">
        <f>'[2]08'!I77</f>
        <v>0</v>
      </c>
      <c r="I75" s="198">
        <f>'[2]08'!J77</f>
        <v>0</v>
      </c>
      <c r="J75" s="198">
        <f>'[2]08'!K77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7">
        <f>'[2]08'!B78</f>
        <v>84</v>
      </c>
      <c r="C76" s="198">
        <f>'[2]08'!C78</f>
        <v>0</v>
      </c>
      <c r="D76" s="198">
        <f>'[2]08'!D78</f>
        <v>0</v>
      </c>
      <c r="E76" s="198">
        <f>'[2]08'!E78</f>
        <v>0</v>
      </c>
      <c r="F76" s="15">
        <f t="shared" si="16"/>
        <v>84</v>
      </c>
      <c r="G76" s="197">
        <f>'[2]08'!H78</f>
        <v>34</v>
      </c>
      <c r="H76" s="198">
        <f>'[2]08'!I78</f>
        <v>0</v>
      </c>
      <c r="I76" s="198">
        <f>'[2]08'!J78</f>
        <v>0</v>
      </c>
      <c r="J76" s="198">
        <f>'[2]08'!K78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7">
        <f>'[2]08'!B79</f>
        <v>84</v>
      </c>
      <c r="C77" s="198">
        <f>'[2]08'!C79</f>
        <v>0</v>
      </c>
      <c r="D77" s="198">
        <f>'[2]08'!D79</f>
        <v>0</v>
      </c>
      <c r="E77" s="198">
        <f>'[2]08'!E79</f>
        <v>0</v>
      </c>
      <c r="F77" s="15">
        <f t="shared" si="16"/>
        <v>84</v>
      </c>
      <c r="G77" s="197">
        <f>'[2]08'!H79</f>
        <v>34</v>
      </c>
      <c r="H77" s="198">
        <f>'[2]08'!I79</f>
        <v>0</v>
      </c>
      <c r="I77" s="198">
        <f>'[2]08'!J79</f>
        <v>0</v>
      </c>
      <c r="J77" s="198">
        <f>'[2]08'!K79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7">
        <f>'[2]08'!B80</f>
        <v>84</v>
      </c>
      <c r="C78" s="198">
        <f>'[2]08'!C80</f>
        <v>0</v>
      </c>
      <c r="D78" s="198">
        <f>'[2]08'!D80</f>
        <v>0</v>
      </c>
      <c r="E78" s="198">
        <f>'[2]08'!E80</f>
        <v>0</v>
      </c>
      <c r="F78" s="15">
        <f t="shared" si="16"/>
        <v>84</v>
      </c>
      <c r="G78" s="197">
        <f>'[2]08'!H80</f>
        <v>34</v>
      </c>
      <c r="H78" s="198">
        <f>'[2]08'!I80</f>
        <v>0</v>
      </c>
      <c r="I78" s="198">
        <f>'[2]08'!J80</f>
        <v>0</v>
      </c>
      <c r="J78" s="198">
        <f>'[2]08'!K80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7">
        <f>'[2]08'!B81</f>
        <v>84</v>
      </c>
      <c r="C79" s="198">
        <f>'[2]08'!C81</f>
        <v>0</v>
      </c>
      <c r="D79" s="198">
        <f>'[2]08'!D81</f>
        <v>0</v>
      </c>
      <c r="E79" s="198">
        <f>'[2]08'!E81</f>
        <v>0</v>
      </c>
      <c r="F79" s="15">
        <f t="shared" si="16"/>
        <v>84</v>
      </c>
      <c r="G79" s="197">
        <f>'[2]08'!H81</f>
        <v>34</v>
      </c>
      <c r="H79" s="198">
        <f>'[2]08'!I81</f>
        <v>0</v>
      </c>
      <c r="I79" s="198">
        <f>'[2]08'!J81</f>
        <v>0</v>
      </c>
      <c r="J79" s="198">
        <f>'[2]08'!K81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7">
        <f>'[2]08'!B82</f>
        <v>84</v>
      </c>
      <c r="C80" s="198">
        <f>'[2]08'!C82</f>
        <v>0</v>
      </c>
      <c r="D80" s="198">
        <f>'[2]08'!D82</f>
        <v>0</v>
      </c>
      <c r="E80" s="198">
        <f>'[2]08'!E82</f>
        <v>0</v>
      </c>
      <c r="F80" s="15">
        <f t="shared" si="16"/>
        <v>84</v>
      </c>
      <c r="G80" s="197">
        <f>'[2]08'!H82</f>
        <v>34</v>
      </c>
      <c r="H80" s="198">
        <f>'[2]08'!I82</f>
        <v>0</v>
      </c>
      <c r="I80" s="198">
        <f>'[2]08'!J82</f>
        <v>0</v>
      </c>
      <c r="J80" s="198">
        <f>'[2]08'!K82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7">
        <f>'[2]08'!B83</f>
        <v>84</v>
      </c>
      <c r="C81" s="198">
        <f>'[2]08'!C83</f>
        <v>0</v>
      </c>
      <c r="D81" s="198">
        <f>'[2]08'!D83</f>
        <v>0</v>
      </c>
      <c r="E81" s="198">
        <f>'[2]08'!E83</f>
        <v>0</v>
      </c>
      <c r="F81" s="15">
        <f t="shared" si="16"/>
        <v>84</v>
      </c>
      <c r="G81" s="197">
        <f>'[2]08'!H83</f>
        <v>34</v>
      </c>
      <c r="H81" s="198">
        <f>'[2]08'!I83</f>
        <v>0</v>
      </c>
      <c r="I81" s="198">
        <f>'[2]08'!J83</f>
        <v>0</v>
      </c>
      <c r="J81" s="198">
        <f>'[2]08'!K83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7">
        <f>'[2]08'!B84</f>
        <v>84</v>
      </c>
      <c r="C82" s="198">
        <f>'[2]08'!C84</f>
        <v>0</v>
      </c>
      <c r="D82" s="198">
        <f>'[2]08'!D84</f>
        <v>0</v>
      </c>
      <c r="E82" s="198">
        <f>'[2]08'!E84</f>
        <v>0</v>
      </c>
      <c r="F82" s="15">
        <f t="shared" si="16"/>
        <v>84</v>
      </c>
      <c r="G82" s="197">
        <f>'[2]08'!H84</f>
        <v>34</v>
      </c>
      <c r="H82" s="198">
        <f>'[2]08'!I84</f>
        <v>0</v>
      </c>
      <c r="I82" s="198">
        <f>'[2]08'!J84</f>
        <v>0</v>
      </c>
      <c r="J82" s="198">
        <f>'[2]08'!K84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7">
        <f>'[2]08'!B85</f>
        <v>84</v>
      </c>
      <c r="C83" s="198">
        <f>'[2]08'!C85</f>
        <v>0</v>
      </c>
      <c r="D83" s="198">
        <f>'[2]08'!D85</f>
        <v>0</v>
      </c>
      <c r="E83" s="198">
        <f>'[2]08'!E85</f>
        <v>0</v>
      </c>
      <c r="F83" s="15">
        <f t="shared" si="16"/>
        <v>84</v>
      </c>
      <c r="G83" s="197">
        <f>'[2]08'!H85</f>
        <v>34</v>
      </c>
      <c r="H83" s="198">
        <f>'[2]08'!I85</f>
        <v>0</v>
      </c>
      <c r="I83" s="198">
        <f>'[2]08'!J85</f>
        <v>0</v>
      </c>
      <c r="J83" s="198">
        <f>'[2]08'!K85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7">
        <f>'[2]08'!B86</f>
        <v>84</v>
      </c>
      <c r="C84" s="198">
        <f>'[2]08'!C86</f>
        <v>0</v>
      </c>
      <c r="D84" s="198">
        <f>'[2]08'!D86</f>
        <v>0</v>
      </c>
      <c r="E84" s="198">
        <f>'[2]08'!E86</f>
        <v>0</v>
      </c>
      <c r="F84" s="15">
        <f t="shared" si="16"/>
        <v>84</v>
      </c>
      <c r="G84" s="197">
        <f>'[2]08'!H86</f>
        <v>34</v>
      </c>
      <c r="H84" s="198">
        <f>'[2]08'!I86</f>
        <v>0</v>
      </c>
      <c r="I84" s="198">
        <f>'[2]08'!J86</f>
        <v>0</v>
      </c>
      <c r="J84" s="198">
        <f>'[2]08'!K86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7">
        <f>'[2]08'!B87</f>
        <v>84</v>
      </c>
      <c r="C85" s="198">
        <f>'[2]08'!C87</f>
        <v>0</v>
      </c>
      <c r="D85" s="198">
        <f>'[2]08'!D87</f>
        <v>0</v>
      </c>
      <c r="E85" s="198">
        <f>'[2]08'!E87</f>
        <v>0</v>
      </c>
      <c r="F85" s="15">
        <f t="shared" si="16"/>
        <v>84</v>
      </c>
      <c r="G85" s="197">
        <f>'[2]08'!H87</f>
        <v>34</v>
      </c>
      <c r="H85" s="198">
        <f>'[2]08'!I87</f>
        <v>0</v>
      </c>
      <c r="I85" s="198">
        <f>'[2]08'!J87</f>
        <v>0</v>
      </c>
      <c r="J85" s="198">
        <f>'[2]08'!K87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7">
        <f>'[2]08'!B88</f>
        <v>84</v>
      </c>
      <c r="C86" s="198">
        <f>'[2]08'!C88</f>
        <v>0</v>
      </c>
      <c r="D86" s="198">
        <f>'[2]08'!D88</f>
        <v>0</v>
      </c>
      <c r="E86" s="198">
        <f>'[2]08'!E88</f>
        <v>0</v>
      </c>
      <c r="F86" s="15">
        <f t="shared" si="16"/>
        <v>84</v>
      </c>
      <c r="G86" s="197">
        <f>'[2]08'!H88</f>
        <v>34</v>
      </c>
      <c r="H86" s="198">
        <f>'[2]08'!I88</f>
        <v>0</v>
      </c>
      <c r="I86" s="198">
        <f>'[2]08'!J88</f>
        <v>0</v>
      </c>
      <c r="J86" s="198">
        <f>'[2]08'!K88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7">
        <f>'[2]08'!B89</f>
        <v>84</v>
      </c>
      <c r="C87" s="198">
        <f>'[2]08'!C89</f>
        <v>0</v>
      </c>
      <c r="D87" s="198">
        <f>'[2]08'!D89</f>
        <v>0</v>
      </c>
      <c r="E87" s="198">
        <f>'[2]08'!E89</f>
        <v>0</v>
      </c>
      <c r="F87" s="15">
        <f t="shared" si="16"/>
        <v>84</v>
      </c>
      <c r="G87" s="197">
        <f>'[2]08'!H89</f>
        <v>35</v>
      </c>
      <c r="H87" s="198">
        <f>'[2]08'!I89</f>
        <v>0</v>
      </c>
      <c r="I87" s="198">
        <f>'[2]08'!J89</f>
        <v>0</v>
      </c>
      <c r="J87" s="198">
        <f>'[2]08'!K89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7">
        <f>'[2]08'!B90</f>
        <v>84</v>
      </c>
      <c r="C88" s="198">
        <f>'[2]08'!C90</f>
        <v>0</v>
      </c>
      <c r="D88" s="198">
        <f>'[2]08'!D90</f>
        <v>0</v>
      </c>
      <c r="E88" s="198">
        <f>'[2]08'!E90</f>
        <v>0</v>
      </c>
      <c r="F88" s="15">
        <f t="shared" si="16"/>
        <v>84</v>
      </c>
      <c r="G88" s="197">
        <f>'[2]08'!H90</f>
        <v>35</v>
      </c>
      <c r="H88" s="198">
        <f>'[2]08'!I90</f>
        <v>0</v>
      </c>
      <c r="I88" s="198">
        <f>'[2]08'!J90</f>
        <v>0</v>
      </c>
      <c r="J88" s="198">
        <f>'[2]08'!K90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7">
        <f>'[2]08'!B91</f>
        <v>84</v>
      </c>
      <c r="C89" s="198">
        <f>'[2]08'!C91</f>
        <v>0</v>
      </c>
      <c r="D89" s="198">
        <f>'[2]08'!D91</f>
        <v>0</v>
      </c>
      <c r="E89" s="198">
        <f>'[2]08'!E91</f>
        <v>0</v>
      </c>
      <c r="F89" s="15">
        <f t="shared" si="16"/>
        <v>84</v>
      </c>
      <c r="G89" s="197">
        <f>'[2]08'!H91</f>
        <v>35</v>
      </c>
      <c r="H89" s="198">
        <f>'[2]08'!I91</f>
        <v>0</v>
      </c>
      <c r="I89" s="198">
        <f>'[2]08'!J91</f>
        <v>0</v>
      </c>
      <c r="J89" s="198">
        <f>'[2]08'!K91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7">
        <f>'[2]08'!B92</f>
        <v>84</v>
      </c>
      <c r="C90" s="198">
        <f>'[2]08'!C92</f>
        <v>0</v>
      </c>
      <c r="D90" s="198">
        <f>'[2]08'!D92</f>
        <v>0</v>
      </c>
      <c r="E90" s="198">
        <f>'[2]08'!E92</f>
        <v>0</v>
      </c>
      <c r="F90" s="15">
        <f t="shared" si="16"/>
        <v>84</v>
      </c>
      <c r="G90" s="197">
        <f>'[2]08'!H92</f>
        <v>35</v>
      </c>
      <c r="H90" s="198">
        <f>'[2]08'!I92</f>
        <v>0</v>
      </c>
      <c r="I90" s="198">
        <f>'[2]08'!J92</f>
        <v>0</v>
      </c>
      <c r="J90" s="198">
        <f>'[2]08'!K92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7">
        <f>'[2]08'!B93</f>
        <v>84</v>
      </c>
      <c r="C91" s="198">
        <f>'[2]08'!C93</f>
        <v>0</v>
      </c>
      <c r="D91" s="198">
        <f>'[2]08'!D93</f>
        <v>0</v>
      </c>
      <c r="E91" s="198">
        <f>'[2]08'!E93</f>
        <v>0</v>
      </c>
      <c r="F91" s="15">
        <f t="shared" si="16"/>
        <v>84</v>
      </c>
      <c r="G91" s="197">
        <f>'[2]08'!H93</f>
        <v>35</v>
      </c>
      <c r="H91" s="198">
        <f>'[2]08'!I93</f>
        <v>0</v>
      </c>
      <c r="I91" s="198">
        <f>'[2]08'!J93</f>
        <v>0</v>
      </c>
      <c r="J91" s="198">
        <f>'[2]08'!K93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7">
        <f>'[2]08'!B94</f>
        <v>84</v>
      </c>
      <c r="C92" s="198">
        <f>'[2]08'!C94</f>
        <v>0</v>
      </c>
      <c r="D92" s="198">
        <f>'[2]08'!D94</f>
        <v>0</v>
      </c>
      <c r="E92" s="198">
        <f>'[2]08'!E94</f>
        <v>0</v>
      </c>
      <c r="F92" s="15">
        <f t="shared" si="16"/>
        <v>84</v>
      </c>
      <c r="G92" s="197">
        <f>'[2]08'!H94</f>
        <v>35</v>
      </c>
      <c r="H92" s="198">
        <f>'[2]08'!I94</f>
        <v>0</v>
      </c>
      <c r="I92" s="198">
        <f>'[2]08'!J94</f>
        <v>0</v>
      </c>
      <c r="J92" s="198">
        <f>'[2]08'!K94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7">
        <f>'[2]08'!B95</f>
        <v>84</v>
      </c>
      <c r="C93" s="198">
        <f>'[2]08'!C95</f>
        <v>0</v>
      </c>
      <c r="D93" s="198">
        <f>'[2]08'!D95</f>
        <v>0</v>
      </c>
      <c r="E93" s="198">
        <f>'[2]08'!E95</f>
        <v>0</v>
      </c>
      <c r="F93" s="15">
        <f t="shared" si="16"/>
        <v>84</v>
      </c>
      <c r="G93" s="197">
        <f>'[2]08'!H95</f>
        <v>35</v>
      </c>
      <c r="H93" s="198">
        <f>'[2]08'!I95</f>
        <v>0</v>
      </c>
      <c r="I93" s="198">
        <f>'[2]08'!J95</f>
        <v>0</v>
      </c>
      <c r="J93" s="198">
        <f>'[2]08'!K95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7">
        <f>'[2]08'!B96</f>
        <v>84</v>
      </c>
      <c r="C94" s="198">
        <f>'[2]08'!C96</f>
        <v>0</v>
      </c>
      <c r="D94" s="198">
        <f>'[2]08'!D96</f>
        <v>0</v>
      </c>
      <c r="E94" s="198">
        <f>'[2]08'!E96</f>
        <v>0</v>
      </c>
      <c r="F94" s="15">
        <f t="shared" si="16"/>
        <v>84</v>
      </c>
      <c r="G94" s="197">
        <f>'[2]08'!H96</f>
        <v>35</v>
      </c>
      <c r="H94" s="198">
        <f>'[2]08'!I96</f>
        <v>0</v>
      </c>
      <c r="I94" s="198">
        <f>'[2]08'!J96</f>
        <v>0</v>
      </c>
      <c r="J94" s="198">
        <f>'[2]08'!K96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7">
        <f>'[2]08'!B97</f>
        <v>84</v>
      </c>
      <c r="C95" s="198">
        <f>'[2]08'!C97</f>
        <v>0</v>
      </c>
      <c r="D95" s="198">
        <f>'[2]08'!D97</f>
        <v>0</v>
      </c>
      <c r="E95" s="198">
        <f>'[2]08'!E97</f>
        <v>0</v>
      </c>
      <c r="F95" s="15">
        <f t="shared" si="16"/>
        <v>84</v>
      </c>
      <c r="G95" s="197">
        <f>'[2]08'!H97</f>
        <v>36</v>
      </c>
      <c r="H95" s="198">
        <f>'[2]08'!I97</f>
        <v>0</v>
      </c>
      <c r="I95" s="198">
        <f>'[2]08'!J97</f>
        <v>0</v>
      </c>
      <c r="J95" s="198">
        <f>'[2]08'!K97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7">
        <f>'[2]08'!B98</f>
        <v>84</v>
      </c>
      <c r="C96" s="198">
        <f>'[2]08'!C98</f>
        <v>0</v>
      </c>
      <c r="D96" s="198">
        <f>'[2]08'!D98</f>
        <v>0</v>
      </c>
      <c r="E96" s="198">
        <f>'[2]08'!E98</f>
        <v>0</v>
      </c>
      <c r="F96" s="15">
        <f t="shared" si="16"/>
        <v>84</v>
      </c>
      <c r="G96" s="197">
        <f>'[2]08'!H98</f>
        <v>36</v>
      </c>
      <c r="H96" s="198">
        <f>'[2]08'!I98</f>
        <v>0</v>
      </c>
      <c r="I96" s="198">
        <f>'[2]08'!J98</f>
        <v>0</v>
      </c>
      <c r="J96" s="198">
        <f>'[2]08'!K98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7">
        <f>'[2]08'!B99</f>
        <v>84</v>
      </c>
      <c r="C97" s="198">
        <f>'[2]08'!C99</f>
        <v>0</v>
      </c>
      <c r="D97" s="198">
        <f>'[2]08'!D99</f>
        <v>0</v>
      </c>
      <c r="E97" s="198">
        <f>'[2]08'!E99</f>
        <v>0</v>
      </c>
      <c r="F97" s="15">
        <f t="shared" si="16"/>
        <v>84</v>
      </c>
      <c r="G97" s="197">
        <f>'[2]08'!H99</f>
        <v>36</v>
      </c>
      <c r="H97" s="198">
        <f>'[2]08'!I99</f>
        <v>0</v>
      </c>
      <c r="I97" s="198">
        <f>'[2]08'!J99</f>
        <v>0</v>
      </c>
      <c r="J97" s="198">
        <f>'[2]08'!K99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7">
        <f>'[2]08'!B100</f>
        <v>84</v>
      </c>
      <c r="C98" s="198">
        <f>'[2]08'!C100</f>
        <v>0</v>
      </c>
      <c r="D98" s="198">
        <f>'[2]08'!D100</f>
        <v>0</v>
      </c>
      <c r="E98" s="198">
        <f>'[2]08'!E100</f>
        <v>0</v>
      </c>
      <c r="F98" s="15">
        <f t="shared" si="16"/>
        <v>84</v>
      </c>
      <c r="G98" s="197">
        <f>'[2]08'!H100</f>
        <v>36</v>
      </c>
      <c r="H98" s="198">
        <f>'[2]08'!I100</f>
        <v>0</v>
      </c>
      <c r="I98" s="198">
        <f>'[2]08'!J100</f>
        <v>0</v>
      </c>
      <c r="J98" s="198">
        <f>'[2]08'!K100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0.84575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0.84575</v>
      </c>
      <c r="L99" s="171">
        <f t="shared" si="17"/>
        <v>2.4E-2</v>
      </c>
      <c r="M99" s="171">
        <f t="shared" si="17"/>
        <v>0.83614999999999862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0.83614999999999862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6" t="s">
        <v>173</v>
      </c>
      <c r="AX1" s="226"/>
      <c r="AY1" s="226"/>
      <c r="AZ1" s="226"/>
      <c r="BA1" s="226"/>
      <c r="BB1" s="226"/>
      <c r="BD1" s="226" t="s">
        <v>174</v>
      </c>
      <c r="BE1" s="226"/>
      <c r="BF1" s="226"/>
      <c r="BG1" s="226"/>
      <c r="BH1" s="226"/>
      <c r="BI1" s="226"/>
      <c r="BL1" s="8" t="s">
        <v>203</v>
      </c>
      <c r="BM1" s="8" t="s">
        <v>204</v>
      </c>
      <c r="BN1" s="226" t="s">
        <v>373</v>
      </c>
      <c r="BO1" s="226"/>
      <c r="BP1" s="227" t="s">
        <v>372</v>
      </c>
      <c r="BQ1" s="227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940</v>
      </c>
      <c r="G3" s="16">
        <f>'[3]08'!G5</f>
        <v>0</v>
      </c>
      <c r="H3" s="17">
        <f>SUM(B3:G3)</f>
        <v>1260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152</v>
      </c>
      <c r="N3" s="16">
        <f>'[3]08'!O5</f>
        <v>0</v>
      </c>
      <c r="O3" s="17">
        <f>SUM(I3:N3)</f>
        <v>472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152</v>
      </c>
      <c r="V3" s="16">
        <f t="shared" si="0"/>
        <v>0</v>
      </c>
      <c r="W3" s="17">
        <f>SUM(Q3:V3)</f>
        <v>472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152</v>
      </c>
      <c r="AQ3" s="8">
        <f t="shared" si="3"/>
        <v>0</v>
      </c>
      <c r="AR3" s="8">
        <f>SUM(AL3:AQ3)</f>
        <v>408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940</v>
      </c>
      <c r="G4" s="16">
        <f>'[3]08'!G6</f>
        <v>0</v>
      </c>
      <c r="H4" s="17">
        <f>SUM(B4:G4)</f>
        <v>1260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152</v>
      </c>
      <c r="N4" s="16">
        <f>'[3]08'!O6</f>
        <v>0</v>
      </c>
      <c r="O4" s="17">
        <f>SUM(I4:N4)</f>
        <v>472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152</v>
      </c>
      <c r="V4" s="16">
        <f>IF($P4=1,N4,IF(AND($P4=0.985,N4&gt;0.985*G4),G4*0.985,IF(AND($P4=0.965,N4&gt;0.965*G4),0.965*G4,N4)))</f>
        <v>0</v>
      </c>
      <c r="W4" s="17">
        <f>SUM(Q4:V4)</f>
        <v>472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152</v>
      </c>
      <c r="AQ4" s="8">
        <f t="shared" si="3"/>
        <v>0</v>
      </c>
      <c r="AR4" s="8">
        <f t="shared" ref="AR4:AR67" si="18">SUM(AL4:AQ4)</f>
        <v>408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940</v>
      </c>
      <c r="G5" s="16">
        <f>'[3]08'!G7</f>
        <v>0</v>
      </c>
      <c r="H5" s="17">
        <f t="shared" ref="H5:H68" si="27">SUM(B5:G5)</f>
        <v>1260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152</v>
      </c>
      <c r="N5" s="16">
        <f>'[3]08'!O7</f>
        <v>0</v>
      </c>
      <c r="O5" s="17">
        <f t="shared" ref="O5:O68" si="28">SUM(I5:N5)</f>
        <v>472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152</v>
      </c>
      <c r="V5" s="16">
        <f t="shared" si="0"/>
        <v>0</v>
      </c>
      <c r="W5" s="17">
        <f t="shared" ref="W5:W68" si="30">SUM(Q5:V5)</f>
        <v>472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152</v>
      </c>
      <c r="AQ5" s="8">
        <f t="shared" si="3"/>
        <v>0</v>
      </c>
      <c r="AR5" s="8">
        <f t="shared" si="18"/>
        <v>408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940</v>
      </c>
      <c r="G6" s="16">
        <f>'[3]08'!G8</f>
        <v>0</v>
      </c>
      <c r="H6" s="17">
        <f t="shared" si="27"/>
        <v>1260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152</v>
      </c>
      <c r="N6" s="16">
        <f>'[3]08'!O8</f>
        <v>0</v>
      </c>
      <c r="O6" s="17">
        <f t="shared" si="28"/>
        <v>472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152</v>
      </c>
      <c r="V6" s="16">
        <f t="shared" si="0"/>
        <v>0</v>
      </c>
      <c r="W6" s="17">
        <f t="shared" si="30"/>
        <v>472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152</v>
      </c>
      <c r="AQ6" s="8">
        <f t="shared" si="3"/>
        <v>0</v>
      </c>
      <c r="AR6" s="8">
        <f t="shared" si="18"/>
        <v>408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940</v>
      </c>
      <c r="G7" s="16">
        <f>'[3]08'!G9</f>
        <v>0</v>
      </c>
      <c r="H7" s="17">
        <f t="shared" si="27"/>
        <v>1260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165</v>
      </c>
      <c r="N7" s="16">
        <f>'[3]08'!O9</f>
        <v>0</v>
      </c>
      <c r="O7" s="17">
        <f t="shared" si="28"/>
        <v>485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165</v>
      </c>
      <c r="V7" s="16">
        <f t="shared" si="0"/>
        <v>0</v>
      </c>
      <c r="W7" s="17">
        <f t="shared" si="30"/>
        <v>485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165</v>
      </c>
      <c r="AQ7" s="8">
        <f t="shared" si="3"/>
        <v>0</v>
      </c>
      <c r="AR7" s="8">
        <f t="shared" si="18"/>
        <v>421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940</v>
      </c>
      <c r="G8" s="16">
        <f>'[3]08'!G10</f>
        <v>0</v>
      </c>
      <c r="H8" s="17">
        <f t="shared" si="27"/>
        <v>1260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152</v>
      </c>
      <c r="N8" s="16">
        <f>'[3]08'!O10</f>
        <v>0</v>
      </c>
      <c r="O8" s="17">
        <f t="shared" si="28"/>
        <v>472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152</v>
      </c>
      <c r="V8" s="16">
        <f t="shared" si="0"/>
        <v>0</v>
      </c>
      <c r="W8" s="17">
        <f t="shared" si="30"/>
        <v>472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</v>
      </c>
      <c r="AQ8" s="8">
        <f t="shared" si="3"/>
        <v>0</v>
      </c>
      <c r="AR8" s="8">
        <f t="shared" si="18"/>
        <v>408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940</v>
      </c>
      <c r="G9" s="16">
        <f>'[3]08'!G11</f>
        <v>0</v>
      </c>
      <c r="H9" s="17">
        <f t="shared" si="27"/>
        <v>1260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152</v>
      </c>
      <c r="N9" s="16">
        <f>'[3]08'!O11</f>
        <v>0</v>
      </c>
      <c r="O9" s="17">
        <f t="shared" si="28"/>
        <v>472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152</v>
      </c>
      <c r="V9" s="16">
        <f t="shared" si="0"/>
        <v>0</v>
      </c>
      <c r="W9" s="17">
        <f t="shared" si="30"/>
        <v>472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152</v>
      </c>
      <c r="AQ9" s="8">
        <f t="shared" si="3"/>
        <v>0</v>
      </c>
      <c r="AR9" s="8">
        <f t="shared" si="18"/>
        <v>408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940</v>
      </c>
      <c r="G10" s="16">
        <f>'[3]08'!G12</f>
        <v>0</v>
      </c>
      <c r="H10" s="17">
        <f t="shared" si="27"/>
        <v>1260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152</v>
      </c>
      <c r="N10" s="16">
        <f>'[3]08'!O12</f>
        <v>0</v>
      </c>
      <c r="O10" s="17">
        <f t="shared" si="28"/>
        <v>472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152</v>
      </c>
      <c r="V10" s="16">
        <f t="shared" si="0"/>
        <v>0</v>
      </c>
      <c r="W10" s="17">
        <f t="shared" si="30"/>
        <v>472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152</v>
      </c>
      <c r="AQ10" s="8">
        <f t="shared" si="3"/>
        <v>0</v>
      </c>
      <c r="AR10" s="8">
        <f t="shared" si="18"/>
        <v>408</v>
      </c>
      <c r="AT10" s="8">
        <v>32</v>
      </c>
      <c r="AU10" s="8">
        <v>32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940</v>
      </c>
      <c r="G11" s="16">
        <f>'[3]08'!G13</f>
        <v>0</v>
      </c>
      <c r="H11" s="17">
        <f t="shared" si="27"/>
        <v>1260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152</v>
      </c>
      <c r="N11" s="16">
        <f>'[3]08'!O13</f>
        <v>0</v>
      </c>
      <c r="O11" s="17">
        <f t="shared" si="28"/>
        <v>472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152</v>
      </c>
      <c r="V11" s="16">
        <f t="shared" si="0"/>
        <v>0</v>
      </c>
      <c r="W11" s="17">
        <f t="shared" si="30"/>
        <v>472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152</v>
      </c>
      <c r="AQ11" s="8">
        <f t="shared" si="3"/>
        <v>0</v>
      </c>
      <c r="AR11" s="8">
        <f t="shared" si="18"/>
        <v>408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940</v>
      </c>
      <c r="G12" s="16">
        <f>'[3]08'!G14</f>
        <v>0</v>
      </c>
      <c r="H12" s="17">
        <f t="shared" si="27"/>
        <v>1260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152</v>
      </c>
      <c r="N12" s="16">
        <f>'[3]08'!O14</f>
        <v>0</v>
      </c>
      <c r="O12" s="17">
        <f t="shared" si="28"/>
        <v>472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152</v>
      </c>
      <c r="V12" s="16">
        <f t="shared" si="0"/>
        <v>0</v>
      </c>
      <c r="W12" s="17">
        <f t="shared" si="30"/>
        <v>472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</v>
      </c>
      <c r="AQ12" s="8">
        <f t="shared" si="3"/>
        <v>0</v>
      </c>
      <c r="AR12" s="8">
        <f t="shared" si="18"/>
        <v>408</v>
      </c>
      <c r="AT12" s="8">
        <v>32</v>
      </c>
      <c r="AU12" s="8">
        <v>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940</v>
      </c>
      <c r="G13" s="16">
        <f>'[3]08'!G15</f>
        <v>0</v>
      </c>
      <c r="H13" s="17">
        <f t="shared" si="27"/>
        <v>1260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164</v>
      </c>
      <c r="N13" s="16">
        <f>'[3]08'!O15</f>
        <v>0</v>
      </c>
      <c r="O13" s="17">
        <f t="shared" si="28"/>
        <v>484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164</v>
      </c>
      <c r="V13" s="16">
        <f t="shared" si="0"/>
        <v>0</v>
      </c>
      <c r="W13" s="17">
        <f t="shared" si="30"/>
        <v>484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164</v>
      </c>
      <c r="AQ13" s="8">
        <f t="shared" si="3"/>
        <v>0</v>
      </c>
      <c r="AR13" s="8">
        <f t="shared" si="18"/>
        <v>420</v>
      </c>
      <c r="AT13" s="8">
        <v>32</v>
      </c>
      <c r="AU13" s="8">
        <v>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940</v>
      </c>
      <c r="G14" s="16">
        <f>'[3]08'!G16</f>
        <v>0</v>
      </c>
      <c r="H14" s="17">
        <f t="shared" si="27"/>
        <v>1260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152</v>
      </c>
      <c r="N14" s="16">
        <f>'[3]08'!O16</f>
        <v>0</v>
      </c>
      <c r="O14" s="17">
        <f t="shared" si="28"/>
        <v>472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152</v>
      </c>
      <c r="V14" s="16">
        <f t="shared" si="0"/>
        <v>0</v>
      </c>
      <c r="W14" s="17">
        <f t="shared" si="30"/>
        <v>472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</v>
      </c>
      <c r="AQ14" s="8">
        <f t="shared" si="3"/>
        <v>0</v>
      </c>
      <c r="AR14" s="8">
        <f t="shared" si="18"/>
        <v>408</v>
      </c>
      <c r="AT14" s="8">
        <v>32</v>
      </c>
      <c r="AU14" s="8">
        <v>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940</v>
      </c>
      <c r="G15" s="16">
        <f>'[3]08'!G17</f>
        <v>0</v>
      </c>
      <c r="H15" s="17">
        <f t="shared" si="27"/>
        <v>1260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152</v>
      </c>
      <c r="N15" s="16">
        <f>'[3]08'!O17</f>
        <v>0</v>
      </c>
      <c r="O15" s="17">
        <f t="shared" si="28"/>
        <v>472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152</v>
      </c>
      <c r="V15" s="16">
        <f t="shared" si="0"/>
        <v>0</v>
      </c>
      <c r="W15" s="17">
        <f t="shared" si="30"/>
        <v>472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</v>
      </c>
      <c r="AQ15" s="8">
        <f t="shared" si="3"/>
        <v>0</v>
      </c>
      <c r="AR15" s="8">
        <f t="shared" si="18"/>
        <v>408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940</v>
      </c>
      <c r="G16" s="16">
        <f>'[3]08'!G18</f>
        <v>0</v>
      </c>
      <c r="H16" s="17">
        <f t="shared" si="27"/>
        <v>1260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152</v>
      </c>
      <c r="N16" s="16">
        <f>'[3]08'!O18</f>
        <v>0</v>
      </c>
      <c r="O16" s="17">
        <f t="shared" si="28"/>
        <v>472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152</v>
      </c>
      <c r="V16" s="16">
        <f t="shared" si="0"/>
        <v>0</v>
      </c>
      <c r="W16" s="17">
        <f t="shared" si="30"/>
        <v>472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</v>
      </c>
      <c r="AQ16" s="8">
        <f t="shared" si="3"/>
        <v>0</v>
      </c>
      <c r="AR16" s="8">
        <f t="shared" si="18"/>
        <v>408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940</v>
      </c>
      <c r="G17" s="16">
        <f>'[3]08'!G19</f>
        <v>0</v>
      </c>
      <c r="H17" s="17">
        <f t="shared" si="27"/>
        <v>1260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152</v>
      </c>
      <c r="N17" s="16">
        <f>'[3]08'!O19</f>
        <v>0</v>
      </c>
      <c r="O17" s="17">
        <f t="shared" si="28"/>
        <v>472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152</v>
      </c>
      <c r="V17" s="16">
        <f t="shared" si="0"/>
        <v>0</v>
      </c>
      <c r="W17" s="17">
        <f t="shared" si="30"/>
        <v>472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</v>
      </c>
      <c r="AQ17" s="8">
        <f t="shared" si="3"/>
        <v>0</v>
      </c>
      <c r="AR17" s="8">
        <f t="shared" si="18"/>
        <v>408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940</v>
      </c>
      <c r="G18" s="16">
        <f>'[3]08'!G20</f>
        <v>0</v>
      </c>
      <c r="H18" s="17">
        <f t="shared" si="27"/>
        <v>1260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152</v>
      </c>
      <c r="N18" s="16">
        <f>'[3]08'!O20</f>
        <v>0</v>
      </c>
      <c r="O18" s="17">
        <f t="shared" si="28"/>
        <v>472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152</v>
      </c>
      <c r="V18" s="16">
        <f t="shared" si="0"/>
        <v>0</v>
      </c>
      <c r="W18" s="17">
        <f t="shared" si="30"/>
        <v>472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</v>
      </c>
      <c r="AQ18" s="8">
        <f t="shared" si="3"/>
        <v>0</v>
      </c>
      <c r="AR18" s="8">
        <f t="shared" si="18"/>
        <v>408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940</v>
      </c>
      <c r="G19" s="16">
        <f>'[3]08'!G21</f>
        <v>0</v>
      </c>
      <c r="H19" s="17">
        <f t="shared" si="27"/>
        <v>1260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163</v>
      </c>
      <c r="N19" s="16">
        <f>'[3]08'!O21</f>
        <v>0</v>
      </c>
      <c r="O19" s="17">
        <f t="shared" si="28"/>
        <v>483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163</v>
      </c>
      <c r="V19" s="16">
        <f t="shared" si="29"/>
        <v>0</v>
      </c>
      <c r="W19" s="17">
        <f t="shared" si="30"/>
        <v>483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163</v>
      </c>
      <c r="AQ19" s="8">
        <f t="shared" si="31"/>
        <v>0</v>
      </c>
      <c r="AR19" s="8">
        <f t="shared" si="18"/>
        <v>419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940</v>
      </c>
      <c r="G20" s="16">
        <f>'[3]08'!G22</f>
        <v>0</v>
      </c>
      <c r="H20" s="17">
        <f t="shared" si="27"/>
        <v>1260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152</v>
      </c>
      <c r="N20" s="16">
        <f>'[3]08'!O22</f>
        <v>0</v>
      </c>
      <c r="O20" s="17">
        <f t="shared" si="28"/>
        <v>472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152</v>
      </c>
      <c r="V20" s="16">
        <f t="shared" si="29"/>
        <v>0</v>
      </c>
      <c r="W20" s="17">
        <f t="shared" si="30"/>
        <v>472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</v>
      </c>
      <c r="AQ20" s="8">
        <f t="shared" si="31"/>
        <v>0</v>
      </c>
      <c r="AR20" s="8">
        <f t="shared" si="18"/>
        <v>408</v>
      </c>
      <c r="AT20" s="8">
        <v>32</v>
      </c>
      <c r="AU20" s="8">
        <v>32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940</v>
      </c>
      <c r="G21" s="16">
        <f>'[3]08'!G23</f>
        <v>0</v>
      </c>
      <c r="H21" s="17">
        <f t="shared" si="27"/>
        <v>1260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152</v>
      </c>
      <c r="N21" s="16">
        <f>'[3]08'!O23</f>
        <v>0</v>
      </c>
      <c r="O21" s="17">
        <f t="shared" si="28"/>
        <v>472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152</v>
      </c>
      <c r="V21" s="16">
        <f t="shared" si="29"/>
        <v>0</v>
      </c>
      <c r="W21" s="17">
        <f t="shared" si="30"/>
        <v>472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</v>
      </c>
      <c r="AQ21" s="8">
        <f t="shared" si="31"/>
        <v>0</v>
      </c>
      <c r="AR21" s="8">
        <f t="shared" si="18"/>
        <v>408</v>
      </c>
      <c r="AT21" s="8">
        <v>32</v>
      </c>
      <c r="AU21" s="8">
        <v>32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940</v>
      </c>
      <c r="G22" s="16">
        <f>'[3]08'!G24</f>
        <v>0</v>
      </c>
      <c r="H22" s="17">
        <f t="shared" si="27"/>
        <v>1260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152</v>
      </c>
      <c r="N22" s="16">
        <f>'[3]08'!O24</f>
        <v>0</v>
      </c>
      <c r="O22" s="17">
        <f t="shared" si="28"/>
        <v>472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152</v>
      </c>
      <c r="V22" s="16">
        <f t="shared" si="29"/>
        <v>0</v>
      </c>
      <c r="W22" s="17">
        <f t="shared" si="30"/>
        <v>472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</v>
      </c>
      <c r="AQ22" s="8">
        <f t="shared" si="31"/>
        <v>0</v>
      </c>
      <c r="AR22" s="8">
        <f t="shared" si="18"/>
        <v>408</v>
      </c>
      <c r="AT22" s="8">
        <v>32</v>
      </c>
      <c r="AU22" s="8">
        <v>32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940</v>
      </c>
      <c r="G23" s="16">
        <f>'[3]08'!G25</f>
        <v>0</v>
      </c>
      <c r="H23" s="17">
        <f t="shared" si="27"/>
        <v>1260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152</v>
      </c>
      <c r="N23" s="16">
        <f>'[3]08'!O25</f>
        <v>0</v>
      </c>
      <c r="O23" s="17">
        <f t="shared" si="28"/>
        <v>472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152</v>
      </c>
      <c r="V23" s="16">
        <f t="shared" si="29"/>
        <v>0</v>
      </c>
      <c r="W23" s="17">
        <f t="shared" si="30"/>
        <v>472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</v>
      </c>
      <c r="AQ23" s="8">
        <f t="shared" si="31"/>
        <v>0</v>
      </c>
      <c r="AR23" s="8">
        <f t="shared" si="18"/>
        <v>408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940</v>
      </c>
      <c r="G24" s="16">
        <f>'[3]08'!G26</f>
        <v>0</v>
      </c>
      <c r="H24" s="17">
        <f t="shared" si="27"/>
        <v>1260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152</v>
      </c>
      <c r="N24" s="16">
        <f>'[3]08'!O26</f>
        <v>0</v>
      </c>
      <c r="O24" s="17">
        <f t="shared" si="28"/>
        <v>472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152</v>
      </c>
      <c r="V24" s="16">
        <f t="shared" si="29"/>
        <v>0</v>
      </c>
      <c r="W24" s="17">
        <f t="shared" si="30"/>
        <v>472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</v>
      </c>
      <c r="AQ24" s="8">
        <f t="shared" si="31"/>
        <v>0</v>
      </c>
      <c r="AR24" s="8">
        <f t="shared" si="18"/>
        <v>408</v>
      </c>
      <c r="AT24" s="8">
        <v>32</v>
      </c>
      <c r="AU24" s="8">
        <v>32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940</v>
      </c>
      <c r="G25" s="16">
        <f>'[3]08'!G27</f>
        <v>0</v>
      </c>
      <c r="H25" s="17">
        <f t="shared" si="27"/>
        <v>1260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163</v>
      </c>
      <c r="N25" s="16">
        <f>'[3]08'!O27</f>
        <v>0</v>
      </c>
      <c r="O25" s="17">
        <f t="shared" si="28"/>
        <v>483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163</v>
      </c>
      <c r="V25" s="16">
        <f t="shared" si="29"/>
        <v>0</v>
      </c>
      <c r="W25" s="17">
        <f t="shared" si="30"/>
        <v>483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163</v>
      </c>
      <c r="AQ25" s="8">
        <f t="shared" si="31"/>
        <v>0</v>
      </c>
      <c r="AR25" s="8">
        <f t="shared" si="18"/>
        <v>419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940</v>
      </c>
      <c r="G26" s="16">
        <f>'[3]08'!G28</f>
        <v>0</v>
      </c>
      <c r="H26" s="17">
        <f t="shared" si="27"/>
        <v>1260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152</v>
      </c>
      <c r="N26" s="16">
        <f>'[3]08'!O28</f>
        <v>0</v>
      </c>
      <c r="O26" s="17">
        <f t="shared" si="28"/>
        <v>472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152</v>
      </c>
      <c r="V26" s="16">
        <f t="shared" si="29"/>
        <v>0</v>
      </c>
      <c r="W26" s="17">
        <f t="shared" si="30"/>
        <v>472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</v>
      </c>
      <c r="AQ26" s="8">
        <f t="shared" si="31"/>
        <v>0</v>
      </c>
      <c r="AR26" s="8">
        <f t="shared" si="18"/>
        <v>408</v>
      </c>
      <c r="AT26" s="8">
        <v>32</v>
      </c>
      <c r="AU26" s="8">
        <v>32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940</v>
      </c>
      <c r="G27" s="16">
        <f>'[3]08'!G29</f>
        <v>0</v>
      </c>
      <c r="H27" s="17">
        <f t="shared" si="27"/>
        <v>1260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152</v>
      </c>
      <c r="N27" s="16">
        <f>'[3]08'!O29</f>
        <v>0</v>
      </c>
      <c r="O27" s="17">
        <f t="shared" si="28"/>
        <v>472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152</v>
      </c>
      <c r="V27" s="16">
        <f t="shared" si="29"/>
        <v>0</v>
      </c>
      <c r="W27" s="17">
        <f t="shared" si="30"/>
        <v>472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</v>
      </c>
      <c r="AQ27" s="8">
        <f t="shared" si="31"/>
        <v>0</v>
      </c>
      <c r="AR27" s="8">
        <f t="shared" si="18"/>
        <v>408</v>
      </c>
      <c r="AT27" s="8">
        <v>32</v>
      </c>
      <c r="AU27" s="8">
        <v>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940</v>
      </c>
      <c r="G28" s="16">
        <f>'[3]08'!G30</f>
        <v>0</v>
      </c>
      <c r="H28" s="17">
        <f t="shared" si="27"/>
        <v>1260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152</v>
      </c>
      <c r="N28" s="16">
        <f>'[3]08'!O30</f>
        <v>0</v>
      </c>
      <c r="O28" s="17">
        <f t="shared" si="28"/>
        <v>472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152</v>
      </c>
      <c r="V28" s="16">
        <f t="shared" si="29"/>
        <v>0</v>
      </c>
      <c r="W28" s="17">
        <f t="shared" si="30"/>
        <v>472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</v>
      </c>
      <c r="AQ28" s="8">
        <f t="shared" si="31"/>
        <v>0</v>
      </c>
      <c r="AR28" s="8">
        <f t="shared" si="18"/>
        <v>408</v>
      </c>
      <c r="AT28" s="8">
        <v>32</v>
      </c>
      <c r="AU28" s="8">
        <v>32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940</v>
      </c>
      <c r="G29" s="16">
        <f>'[3]08'!G31</f>
        <v>0</v>
      </c>
      <c r="H29" s="17">
        <f t="shared" si="27"/>
        <v>1260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150</v>
      </c>
      <c r="N29" s="16">
        <f>'[3]08'!O31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1.97</v>
      </c>
      <c r="AC29" s="8">
        <f t="shared" si="9"/>
        <v>0</v>
      </c>
      <c r="AD29" s="8">
        <f t="shared" si="10"/>
        <v>33.97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1.97</v>
      </c>
      <c r="AJ29" s="8">
        <f t="shared" si="16"/>
        <v>0</v>
      </c>
      <c r="AK29" s="8">
        <f t="shared" si="17"/>
        <v>33.97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146.06</v>
      </c>
      <c r="AQ29" s="8">
        <f t="shared" si="31"/>
        <v>0</v>
      </c>
      <c r="AR29" s="8">
        <f t="shared" si="18"/>
        <v>402.06</v>
      </c>
      <c r="AT29" s="8">
        <v>32</v>
      </c>
      <c r="AU29" s="8">
        <v>32</v>
      </c>
      <c r="AW29" s="200">
        <v>32</v>
      </c>
      <c r="AX29" s="200">
        <v>0</v>
      </c>
      <c r="AY29" s="200">
        <v>0</v>
      </c>
      <c r="AZ29" s="200">
        <v>0</v>
      </c>
      <c r="BA29" s="200">
        <v>1.97</v>
      </c>
      <c r="BB29" s="200">
        <v>0</v>
      </c>
      <c r="BC29" s="8">
        <f t="shared" si="19"/>
        <v>33.97</v>
      </c>
      <c r="BD29" s="200">
        <v>32</v>
      </c>
      <c r="BE29" s="200">
        <v>0</v>
      </c>
      <c r="BF29" s="200">
        <v>0</v>
      </c>
      <c r="BG29" s="200">
        <v>0</v>
      </c>
      <c r="BH29" s="200">
        <v>1.97</v>
      </c>
      <c r="BI29" s="200">
        <v>0</v>
      </c>
      <c r="BJ29" s="8">
        <f t="shared" si="20"/>
        <v>33.97</v>
      </c>
      <c r="BL29" s="8">
        <f t="shared" si="21"/>
        <v>32</v>
      </c>
      <c r="BM29" s="8">
        <f t="shared" si="22"/>
        <v>32</v>
      </c>
      <c r="BN29" s="8">
        <f t="shared" si="23"/>
        <v>33.97</v>
      </c>
      <c r="BO29" s="8">
        <f t="shared" si="24"/>
        <v>33.97</v>
      </c>
      <c r="BP29" s="182">
        <f t="shared" si="25"/>
        <v>-1.9699999999999989</v>
      </c>
      <c r="BQ29" s="182">
        <f t="shared" si="26"/>
        <v>-1.9699999999999989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940</v>
      </c>
      <c r="G30" s="16">
        <f>'[3]08'!G32</f>
        <v>0</v>
      </c>
      <c r="H30" s="17">
        <f t="shared" si="27"/>
        <v>1260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152</v>
      </c>
      <c r="N30" s="16">
        <f>'[3]08'!O32</f>
        <v>0</v>
      </c>
      <c r="O30" s="17">
        <f t="shared" si="28"/>
        <v>472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152</v>
      </c>
      <c r="V30" s="16">
        <f t="shared" si="29"/>
        <v>0</v>
      </c>
      <c r="W30" s="17">
        <f t="shared" si="30"/>
        <v>472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152</v>
      </c>
      <c r="AQ30" s="8">
        <f t="shared" si="31"/>
        <v>0</v>
      </c>
      <c r="AR30" s="8">
        <f t="shared" si="18"/>
        <v>408</v>
      </c>
      <c r="AT30" s="8">
        <v>32</v>
      </c>
      <c r="AU30" s="8">
        <v>32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940</v>
      </c>
      <c r="G31" s="16">
        <f>'[3]08'!G33</f>
        <v>0</v>
      </c>
      <c r="H31" s="17">
        <f t="shared" si="27"/>
        <v>1260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150</v>
      </c>
      <c r="N31" s="16">
        <f>'[3]08'!O33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3.37</v>
      </c>
      <c r="AC31" s="8">
        <f t="shared" si="9"/>
        <v>0</v>
      </c>
      <c r="AD31" s="8">
        <f t="shared" si="10"/>
        <v>35.369999999999997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3.37</v>
      </c>
      <c r="AJ31" s="8">
        <f t="shared" si="16"/>
        <v>0</v>
      </c>
      <c r="AK31" s="8">
        <f t="shared" si="17"/>
        <v>35.369999999999997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143.26</v>
      </c>
      <c r="AQ31" s="8">
        <f t="shared" si="31"/>
        <v>0</v>
      </c>
      <c r="AR31" s="8">
        <f t="shared" si="18"/>
        <v>399.26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3.37</v>
      </c>
      <c r="BB31" s="200">
        <v>0</v>
      </c>
      <c r="BC31" s="8">
        <f t="shared" si="19"/>
        <v>35.369999999999997</v>
      </c>
      <c r="BD31" s="200">
        <v>32</v>
      </c>
      <c r="BE31" s="200">
        <v>0</v>
      </c>
      <c r="BF31" s="200">
        <v>0</v>
      </c>
      <c r="BG31" s="200">
        <v>0</v>
      </c>
      <c r="BH31" s="200">
        <v>3.37</v>
      </c>
      <c r="BI31" s="200">
        <v>0</v>
      </c>
      <c r="BJ31" s="8">
        <f t="shared" si="20"/>
        <v>35.369999999999997</v>
      </c>
      <c r="BL31" s="8">
        <f t="shared" si="21"/>
        <v>32</v>
      </c>
      <c r="BM31" s="8">
        <f t="shared" si="22"/>
        <v>32</v>
      </c>
      <c r="BN31" s="8">
        <f t="shared" si="23"/>
        <v>35.369999999999997</v>
      </c>
      <c r="BO31" s="8">
        <f t="shared" si="24"/>
        <v>35.369999999999997</v>
      </c>
      <c r="BP31" s="182">
        <f t="shared" si="25"/>
        <v>-3.3699999999999974</v>
      </c>
      <c r="BQ31" s="182">
        <f t="shared" si="26"/>
        <v>-3.3699999999999974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940</v>
      </c>
      <c r="G32" s="16">
        <f>'[3]08'!G34</f>
        <v>0</v>
      </c>
      <c r="H32" s="17">
        <f t="shared" si="27"/>
        <v>1260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150</v>
      </c>
      <c r="N32" s="16">
        <f>'[3]08'!O34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3.37</v>
      </c>
      <c r="AC32" s="8">
        <f t="shared" si="9"/>
        <v>0</v>
      </c>
      <c r="AD32" s="8">
        <f t="shared" si="10"/>
        <v>35.369999999999997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3.37</v>
      </c>
      <c r="AJ32" s="8">
        <f t="shared" si="16"/>
        <v>0</v>
      </c>
      <c r="AK32" s="8">
        <f t="shared" si="17"/>
        <v>35.369999999999997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143.26</v>
      </c>
      <c r="AQ32" s="8">
        <f t="shared" si="31"/>
        <v>0</v>
      </c>
      <c r="AR32" s="8">
        <f t="shared" si="18"/>
        <v>399.26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3.37</v>
      </c>
      <c r="BB32" s="200">
        <v>0</v>
      </c>
      <c r="BC32" s="8">
        <f t="shared" si="19"/>
        <v>35.369999999999997</v>
      </c>
      <c r="BD32" s="200">
        <v>32</v>
      </c>
      <c r="BE32" s="200">
        <v>0</v>
      </c>
      <c r="BF32" s="200">
        <v>0</v>
      </c>
      <c r="BG32" s="200">
        <v>0</v>
      </c>
      <c r="BH32" s="200">
        <v>3.37</v>
      </c>
      <c r="BI32" s="200">
        <v>0</v>
      </c>
      <c r="BJ32" s="8">
        <f t="shared" si="20"/>
        <v>35.369999999999997</v>
      </c>
      <c r="BL32" s="8">
        <f t="shared" si="21"/>
        <v>32</v>
      </c>
      <c r="BM32" s="8">
        <f t="shared" si="22"/>
        <v>32</v>
      </c>
      <c r="BN32" s="8">
        <f t="shared" si="23"/>
        <v>35.369999999999997</v>
      </c>
      <c r="BO32" s="8">
        <f t="shared" si="24"/>
        <v>35.369999999999997</v>
      </c>
      <c r="BP32" s="182">
        <f t="shared" si="25"/>
        <v>-3.3699999999999974</v>
      </c>
      <c r="BQ32" s="182">
        <f t="shared" si="26"/>
        <v>-3.3699999999999974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940</v>
      </c>
      <c r="G33" s="16">
        <f>'[3]08'!G35</f>
        <v>0</v>
      </c>
      <c r="H33" s="17">
        <f t="shared" si="27"/>
        <v>1260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150</v>
      </c>
      <c r="N33" s="16">
        <f>'[3]08'!O35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3.37</v>
      </c>
      <c r="AC33" s="8">
        <f t="shared" si="9"/>
        <v>0</v>
      </c>
      <c r="AD33" s="8">
        <f t="shared" si="10"/>
        <v>35.369999999999997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3.37</v>
      </c>
      <c r="AJ33" s="8">
        <f t="shared" si="16"/>
        <v>0</v>
      </c>
      <c r="AK33" s="8">
        <f t="shared" si="17"/>
        <v>35.369999999999997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143.26</v>
      </c>
      <c r="AQ33" s="8">
        <f t="shared" si="31"/>
        <v>0</v>
      </c>
      <c r="AR33" s="8">
        <f t="shared" si="18"/>
        <v>399.26</v>
      </c>
      <c r="AT33" s="8">
        <v>32</v>
      </c>
      <c r="AU33" s="8">
        <v>32</v>
      </c>
      <c r="AW33" s="200">
        <v>32</v>
      </c>
      <c r="AX33" s="200">
        <v>0</v>
      </c>
      <c r="AY33" s="200">
        <v>0</v>
      </c>
      <c r="AZ33" s="200">
        <v>0</v>
      </c>
      <c r="BA33" s="200">
        <v>3.37</v>
      </c>
      <c r="BB33" s="200">
        <v>0</v>
      </c>
      <c r="BC33" s="8">
        <f t="shared" si="19"/>
        <v>35.369999999999997</v>
      </c>
      <c r="BD33" s="200">
        <v>32</v>
      </c>
      <c r="BE33" s="200">
        <v>0</v>
      </c>
      <c r="BF33" s="200">
        <v>0</v>
      </c>
      <c r="BG33" s="200">
        <v>0</v>
      </c>
      <c r="BH33" s="200">
        <v>3.37</v>
      </c>
      <c r="BI33" s="200">
        <v>0</v>
      </c>
      <c r="BJ33" s="8">
        <f t="shared" si="20"/>
        <v>35.369999999999997</v>
      </c>
      <c r="BL33" s="8">
        <f t="shared" si="21"/>
        <v>32</v>
      </c>
      <c r="BM33" s="8">
        <f t="shared" si="22"/>
        <v>32</v>
      </c>
      <c r="BN33" s="8">
        <f t="shared" si="23"/>
        <v>35.369999999999997</v>
      </c>
      <c r="BO33" s="8">
        <f t="shared" si="24"/>
        <v>35.369999999999997</v>
      </c>
      <c r="BP33" s="182">
        <f t="shared" si="25"/>
        <v>-3.3699999999999974</v>
      </c>
      <c r="BQ33" s="182">
        <f t="shared" si="26"/>
        <v>-3.3699999999999974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940</v>
      </c>
      <c r="G34" s="16">
        <f>'[3]08'!G36</f>
        <v>0</v>
      </c>
      <c r="H34" s="17">
        <f t="shared" si="27"/>
        <v>1260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150</v>
      </c>
      <c r="N34" s="16">
        <f>'[3]08'!O36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3.37</v>
      </c>
      <c r="AC34" s="8">
        <f t="shared" si="9"/>
        <v>0</v>
      </c>
      <c r="AD34" s="8">
        <f t="shared" si="10"/>
        <v>35.369999999999997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3.37</v>
      </c>
      <c r="AJ34" s="8">
        <f t="shared" si="16"/>
        <v>0</v>
      </c>
      <c r="AK34" s="8">
        <f t="shared" si="17"/>
        <v>35.369999999999997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143.26</v>
      </c>
      <c r="AQ34" s="8">
        <f t="shared" si="31"/>
        <v>0</v>
      </c>
      <c r="AR34" s="8">
        <f t="shared" si="18"/>
        <v>399.26</v>
      </c>
      <c r="AT34" s="8">
        <v>32</v>
      </c>
      <c r="AU34" s="8">
        <v>32</v>
      </c>
      <c r="AW34" s="200">
        <v>32</v>
      </c>
      <c r="AX34" s="200">
        <v>0</v>
      </c>
      <c r="AY34" s="200">
        <v>0</v>
      </c>
      <c r="AZ34" s="200">
        <v>0</v>
      </c>
      <c r="BA34" s="200">
        <v>3.37</v>
      </c>
      <c r="BB34" s="200">
        <v>0</v>
      </c>
      <c r="BC34" s="8">
        <f t="shared" si="19"/>
        <v>35.369999999999997</v>
      </c>
      <c r="BD34" s="200">
        <v>32</v>
      </c>
      <c r="BE34" s="200">
        <v>0</v>
      </c>
      <c r="BF34" s="200">
        <v>0</v>
      </c>
      <c r="BG34" s="200">
        <v>0</v>
      </c>
      <c r="BH34" s="200">
        <v>3.37</v>
      </c>
      <c r="BI34" s="200">
        <v>0</v>
      </c>
      <c r="BJ34" s="8">
        <f t="shared" si="20"/>
        <v>35.369999999999997</v>
      </c>
      <c r="BL34" s="8">
        <f t="shared" si="21"/>
        <v>32</v>
      </c>
      <c r="BM34" s="8">
        <f t="shared" si="22"/>
        <v>32</v>
      </c>
      <c r="BN34" s="8">
        <f t="shared" si="23"/>
        <v>35.369999999999997</v>
      </c>
      <c r="BO34" s="8">
        <f t="shared" si="24"/>
        <v>35.369999999999997</v>
      </c>
      <c r="BP34" s="182">
        <f t="shared" si="25"/>
        <v>-3.3699999999999974</v>
      </c>
      <c r="BQ34" s="182">
        <f t="shared" si="26"/>
        <v>-3.3699999999999974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940</v>
      </c>
      <c r="G35" s="16">
        <f>'[3]08'!G37</f>
        <v>0</v>
      </c>
      <c r="H35" s="17">
        <f t="shared" si="27"/>
        <v>1260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150</v>
      </c>
      <c r="N35" s="16">
        <f>'[3]08'!O37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3.37</v>
      </c>
      <c r="AC35" s="8">
        <f t="shared" si="9"/>
        <v>0</v>
      </c>
      <c r="AD35" s="8">
        <f t="shared" si="10"/>
        <v>35.369999999999997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3.37</v>
      </c>
      <c r="AJ35" s="8">
        <f t="shared" si="16"/>
        <v>0</v>
      </c>
      <c r="AK35" s="8">
        <f t="shared" si="17"/>
        <v>35.369999999999997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143.26</v>
      </c>
      <c r="AQ35" s="8">
        <f t="shared" si="31"/>
        <v>0</v>
      </c>
      <c r="AR35" s="8">
        <f t="shared" si="18"/>
        <v>399.26</v>
      </c>
      <c r="AT35" s="8">
        <v>35.369999999999997</v>
      </c>
      <c r="AU35" s="8">
        <v>35.369999999999997</v>
      </c>
      <c r="AW35" s="200">
        <v>32</v>
      </c>
      <c r="AX35" s="200">
        <v>0</v>
      </c>
      <c r="AY35" s="200">
        <v>0</v>
      </c>
      <c r="AZ35" s="200">
        <v>0</v>
      </c>
      <c r="BA35" s="200">
        <v>3.37</v>
      </c>
      <c r="BB35" s="200">
        <v>0</v>
      </c>
      <c r="BC35" s="8">
        <f t="shared" si="19"/>
        <v>35.369999999999997</v>
      </c>
      <c r="BD35" s="200">
        <v>32</v>
      </c>
      <c r="BE35" s="200">
        <v>0</v>
      </c>
      <c r="BF35" s="200">
        <v>0</v>
      </c>
      <c r="BG35" s="200">
        <v>0</v>
      </c>
      <c r="BH35" s="200">
        <v>3.37</v>
      </c>
      <c r="BI35" s="200">
        <v>0</v>
      </c>
      <c r="BJ35" s="8">
        <f t="shared" si="20"/>
        <v>35.369999999999997</v>
      </c>
      <c r="BL35" s="8">
        <f t="shared" si="21"/>
        <v>35.369999999999997</v>
      </c>
      <c r="BM35" s="8">
        <f t="shared" si="22"/>
        <v>35.369999999999997</v>
      </c>
      <c r="BN35" s="8">
        <f t="shared" si="23"/>
        <v>35.369999999999997</v>
      </c>
      <c r="BO35" s="8">
        <f t="shared" si="24"/>
        <v>35.369999999999997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940</v>
      </c>
      <c r="G36" s="16">
        <f>'[3]08'!G38</f>
        <v>0</v>
      </c>
      <c r="H36" s="17">
        <f t="shared" si="27"/>
        <v>1260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150</v>
      </c>
      <c r="N36" s="16">
        <f>'[3]08'!O38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3.37</v>
      </c>
      <c r="AC36" s="8">
        <f t="shared" si="9"/>
        <v>0</v>
      </c>
      <c r="AD36" s="8">
        <f t="shared" si="10"/>
        <v>35.369999999999997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3.37</v>
      </c>
      <c r="AJ36" s="8">
        <f t="shared" si="16"/>
        <v>0</v>
      </c>
      <c r="AK36" s="8">
        <f t="shared" si="17"/>
        <v>35.369999999999997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143.26</v>
      </c>
      <c r="AQ36" s="8">
        <f t="shared" si="31"/>
        <v>0</v>
      </c>
      <c r="AR36" s="8">
        <f t="shared" si="18"/>
        <v>399.26</v>
      </c>
      <c r="AT36" s="8">
        <v>35.369999999999997</v>
      </c>
      <c r="AU36" s="8">
        <v>35.369999999999997</v>
      </c>
      <c r="AW36" s="200">
        <v>32</v>
      </c>
      <c r="AX36" s="200">
        <v>0</v>
      </c>
      <c r="AY36" s="200">
        <v>0</v>
      </c>
      <c r="AZ36" s="200">
        <v>0</v>
      </c>
      <c r="BA36" s="200">
        <v>3.37</v>
      </c>
      <c r="BB36" s="200">
        <v>0</v>
      </c>
      <c r="BC36" s="8">
        <f t="shared" si="19"/>
        <v>35.369999999999997</v>
      </c>
      <c r="BD36" s="200">
        <v>32</v>
      </c>
      <c r="BE36" s="200">
        <v>0</v>
      </c>
      <c r="BF36" s="200">
        <v>0</v>
      </c>
      <c r="BG36" s="200">
        <v>0</v>
      </c>
      <c r="BH36" s="200">
        <v>3.37</v>
      </c>
      <c r="BI36" s="200">
        <v>0</v>
      </c>
      <c r="BJ36" s="8">
        <f t="shared" si="20"/>
        <v>35.369999999999997</v>
      </c>
      <c r="BL36" s="8">
        <f t="shared" si="21"/>
        <v>35.369999999999997</v>
      </c>
      <c r="BM36" s="8">
        <f t="shared" si="22"/>
        <v>35.369999999999997</v>
      </c>
      <c r="BN36" s="8">
        <f t="shared" si="23"/>
        <v>35.369999999999997</v>
      </c>
      <c r="BO36" s="8">
        <f t="shared" si="24"/>
        <v>35.369999999999997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940</v>
      </c>
      <c r="G37" s="16">
        <f>'[3]08'!G39</f>
        <v>0</v>
      </c>
      <c r="H37" s="17">
        <f t="shared" si="27"/>
        <v>1260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150</v>
      </c>
      <c r="N37" s="16">
        <f>'[3]08'!O39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3.37</v>
      </c>
      <c r="AC37" s="8">
        <f t="shared" si="9"/>
        <v>0</v>
      </c>
      <c r="AD37" s="8">
        <f t="shared" si="10"/>
        <v>35.369999999999997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3.37</v>
      </c>
      <c r="AJ37" s="8">
        <f t="shared" si="16"/>
        <v>0</v>
      </c>
      <c r="AK37" s="8">
        <f t="shared" si="17"/>
        <v>35.369999999999997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143.26</v>
      </c>
      <c r="AQ37" s="8">
        <f t="shared" si="31"/>
        <v>0</v>
      </c>
      <c r="AR37" s="8">
        <f t="shared" si="18"/>
        <v>399.26</v>
      </c>
      <c r="AT37" s="8">
        <v>35.369999999999997</v>
      </c>
      <c r="AU37" s="8">
        <v>35.369999999999997</v>
      </c>
      <c r="AW37" s="200">
        <v>32</v>
      </c>
      <c r="AX37" s="200">
        <v>0</v>
      </c>
      <c r="AY37" s="200">
        <v>0</v>
      </c>
      <c r="AZ37" s="200">
        <v>0</v>
      </c>
      <c r="BA37" s="200">
        <v>3.37</v>
      </c>
      <c r="BB37" s="200">
        <v>0</v>
      </c>
      <c r="BC37" s="8">
        <f t="shared" si="19"/>
        <v>35.369999999999997</v>
      </c>
      <c r="BD37" s="200">
        <v>32</v>
      </c>
      <c r="BE37" s="200">
        <v>0</v>
      </c>
      <c r="BF37" s="200">
        <v>0</v>
      </c>
      <c r="BG37" s="200">
        <v>0</v>
      </c>
      <c r="BH37" s="200">
        <v>3.37</v>
      </c>
      <c r="BI37" s="200">
        <v>0</v>
      </c>
      <c r="BJ37" s="8">
        <f t="shared" si="20"/>
        <v>35.369999999999997</v>
      </c>
      <c r="BL37" s="8">
        <f t="shared" si="21"/>
        <v>35.369999999999997</v>
      </c>
      <c r="BM37" s="8">
        <f t="shared" si="22"/>
        <v>35.369999999999997</v>
      </c>
      <c r="BN37" s="8">
        <f t="shared" si="23"/>
        <v>35.369999999999997</v>
      </c>
      <c r="BO37" s="8">
        <f t="shared" si="24"/>
        <v>35.369999999999997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940</v>
      </c>
      <c r="G38" s="16">
        <f>'[3]08'!G40</f>
        <v>0</v>
      </c>
      <c r="H38" s="17">
        <f t="shared" si="27"/>
        <v>1260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150</v>
      </c>
      <c r="N38" s="16">
        <f>'[3]08'!O40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3.37</v>
      </c>
      <c r="AC38" s="8">
        <f t="shared" si="9"/>
        <v>0</v>
      </c>
      <c r="AD38" s="8">
        <f t="shared" si="10"/>
        <v>35.369999999999997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3.37</v>
      </c>
      <c r="AJ38" s="8">
        <f t="shared" si="16"/>
        <v>0</v>
      </c>
      <c r="AK38" s="8">
        <f t="shared" si="17"/>
        <v>35.369999999999997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143.26</v>
      </c>
      <c r="AQ38" s="8">
        <f t="shared" si="31"/>
        <v>0</v>
      </c>
      <c r="AR38" s="8">
        <f t="shared" si="18"/>
        <v>399.26</v>
      </c>
      <c r="AT38" s="8">
        <v>35.369999999999997</v>
      </c>
      <c r="AU38" s="8">
        <v>35.369999999999997</v>
      </c>
      <c r="AW38" s="200">
        <v>32</v>
      </c>
      <c r="AX38" s="200">
        <v>0</v>
      </c>
      <c r="AY38" s="200">
        <v>0</v>
      </c>
      <c r="AZ38" s="200">
        <v>0</v>
      </c>
      <c r="BA38" s="200">
        <v>3.37</v>
      </c>
      <c r="BB38" s="200">
        <v>0</v>
      </c>
      <c r="BC38" s="8">
        <f t="shared" si="19"/>
        <v>35.369999999999997</v>
      </c>
      <c r="BD38" s="200">
        <v>32</v>
      </c>
      <c r="BE38" s="200">
        <v>0</v>
      </c>
      <c r="BF38" s="200">
        <v>0</v>
      </c>
      <c r="BG38" s="200">
        <v>0</v>
      </c>
      <c r="BH38" s="200">
        <v>3.37</v>
      </c>
      <c r="BI38" s="200">
        <v>0</v>
      </c>
      <c r="BJ38" s="8">
        <f t="shared" si="20"/>
        <v>35.369999999999997</v>
      </c>
      <c r="BL38" s="8">
        <f t="shared" si="21"/>
        <v>35.369999999999997</v>
      </c>
      <c r="BM38" s="8">
        <f t="shared" si="22"/>
        <v>35.369999999999997</v>
      </c>
      <c r="BN38" s="8">
        <f t="shared" si="23"/>
        <v>35.369999999999997</v>
      </c>
      <c r="BO38" s="8">
        <f t="shared" si="24"/>
        <v>35.369999999999997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940</v>
      </c>
      <c r="G39" s="16">
        <f>'[3]08'!G41</f>
        <v>0</v>
      </c>
      <c r="H39" s="17">
        <f t="shared" si="27"/>
        <v>1260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150</v>
      </c>
      <c r="N39" s="16">
        <f>'[3]08'!O41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3.37</v>
      </c>
      <c r="AC39" s="8">
        <f t="shared" si="9"/>
        <v>0</v>
      </c>
      <c r="AD39" s="8">
        <f t="shared" si="10"/>
        <v>35.369999999999997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3.37</v>
      </c>
      <c r="AJ39" s="8">
        <f t="shared" si="16"/>
        <v>0</v>
      </c>
      <c r="AK39" s="8">
        <f t="shared" si="17"/>
        <v>35.369999999999997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143.26</v>
      </c>
      <c r="AQ39" s="8">
        <f t="shared" si="31"/>
        <v>0</v>
      </c>
      <c r="AR39" s="8">
        <f t="shared" si="18"/>
        <v>399.26</v>
      </c>
      <c r="AT39" s="8">
        <v>35.369999999999997</v>
      </c>
      <c r="AU39" s="8">
        <v>35.369999999999997</v>
      </c>
      <c r="AW39" s="200">
        <v>32</v>
      </c>
      <c r="AX39" s="200">
        <v>0</v>
      </c>
      <c r="AY39" s="200">
        <v>0</v>
      </c>
      <c r="AZ39" s="200">
        <v>0</v>
      </c>
      <c r="BA39" s="200">
        <v>3.37</v>
      </c>
      <c r="BB39" s="200">
        <v>0</v>
      </c>
      <c r="BC39" s="8">
        <f t="shared" si="19"/>
        <v>35.369999999999997</v>
      </c>
      <c r="BD39" s="200">
        <v>32</v>
      </c>
      <c r="BE39" s="200">
        <v>0</v>
      </c>
      <c r="BF39" s="200">
        <v>0</v>
      </c>
      <c r="BG39" s="200">
        <v>0</v>
      </c>
      <c r="BH39" s="200">
        <v>3.37</v>
      </c>
      <c r="BI39" s="200">
        <v>0</v>
      </c>
      <c r="BJ39" s="8">
        <f t="shared" si="20"/>
        <v>35.369999999999997</v>
      </c>
      <c r="BL39" s="8">
        <f t="shared" si="21"/>
        <v>35.369999999999997</v>
      </c>
      <c r="BM39" s="8">
        <f t="shared" si="22"/>
        <v>35.369999999999997</v>
      </c>
      <c r="BN39" s="8">
        <f t="shared" si="23"/>
        <v>35.369999999999997</v>
      </c>
      <c r="BO39" s="8">
        <f t="shared" si="24"/>
        <v>35.369999999999997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940</v>
      </c>
      <c r="G40" s="16">
        <f>'[3]08'!G42</f>
        <v>0</v>
      </c>
      <c r="H40" s="17">
        <f t="shared" si="27"/>
        <v>1260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150</v>
      </c>
      <c r="N40" s="16">
        <f>'[3]08'!O42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3.37</v>
      </c>
      <c r="AC40" s="8">
        <f t="shared" si="9"/>
        <v>0</v>
      </c>
      <c r="AD40" s="8">
        <f t="shared" si="10"/>
        <v>35.369999999999997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3.37</v>
      </c>
      <c r="AJ40" s="8">
        <f t="shared" si="16"/>
        <v>0</v>
      </c>
      <c r="AK40" s="8">
        <f t="shared" si="17"/>
        <v>35.369999999999997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143.26</v>
      </c>
      <c r="AQ40" s="8">
        <f t="shared" si="31"/>
        <v>0</v>
      </c>
      <c r="AR40" s="8">
        <f t="shared" si="18"/>
        <v>399.26</v>
      </c>
      <c r="AT40" s="8">
        <v>35.369999999999997</v>
      </c>
      <c r="AU40" s="8">
        <v>35.369999999999997</v>
      </c>
      <c r="AW40" s="200">
        <v>32</v>
      </c>
      <c r="AX40" s="200">
        <v>0</v>
      </c>
      <c r="AY40" s="200">
        <v>0</v>
      </c>
      <c r="AZ40" s="200">
        <v>0</v>
      </c>
      <c r="BA40" s="200">
        <v>3.37</v>
      </c>
      <c r="BB40" s="200">
        <v>0</v>
      </c>
      <c r="BC40" s="8">
        <f t="shared" si="19"/>
        <v>35.369999999999997</v>
      </c>
      <c r="BD40" s="200">
        <v>32</v>
      </c>
      <c r="BE40" s="200">
        <v>0</v>
      </c>
      <c r="BF40" s="200">
        <v>0</v>
      </c>
      <c r="BG40" s="200">
        <v>0</v>
      </c>
      <c r="BH40" s="200">
        <v>3.37</v>
      </c>
      <c r="BI40" s="200">
        <v>0</v>
      </c>
      <c r="BJ40" s="8">
        <f t="shared" si="20"/>
        <v>35.369999999999997</v>
      </c>
      <c r="BL40" s="8">
        <f t="shared" si="21"/>
        <v>35.369999999999997</v>
      </c>
      <c r="BM40" s="8">
        <f t="shared" si="22"/>
        <v>35.369999999999997</v>
      </c>
      <c r="BN40" s="8">
        <f t="shared" si="23"/>
        <v>35.369999999999997</v>
      </c>
      <c r="BO40" s="8">
        <f t="shared" si="24"/>
        <v>35.369999999999997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940</v>
      </c>
      <c r="G41" s="16">
        <f>'[3]08'!G43</f>
        <v>0</v>
      </c>
      <c r="H41" s="17">
        <f t="shared" si="27"/>
        <v>1260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150</v>
      </c>
      <c r="N41" s="16">
        <f>'[3]08'!O43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3.37</v>
      </c>
      <c r="AC41" s="8">
        <f t="shared" si="9"/>
        <v>0</v>
      </c>
      <c r="AD41" s="8">
        <f t="shared" si="10"/>
        <v>35.369999999999997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3.37</v>
      </c>
      <c r="AJ41" s="8">
        <f t="shared" si="16"/>
        <v>0</v>
      </c>
      <c r="AK41" s="8">
        <f t="shared" si="17"/>
        <v>35.369999999999997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143.26</v>
      </c>
      <c r="AQ41" s="8">
        <f t="shared" si="31"/>
        <v>0</v>
      </c>
      <c r="AR41" s="8">
        <f t="shared" si="18"/>
        <v>399.26</v>
      </c>
      <c r="AT41" s="8">
        <v>35.369999999999997</v>
      </c>
      <c r="AU41" s="8">
        <v>35.369999999999997</v>
      </c>
      <c r="AW41" s="200">
        <v>32</v>
      </c>
      <c r="AX41" s="200">
        <v>0</v>
      </c>
      <c r="AY41" s="200">
        <v>0</v>
      </c>
      <c r="AZ41" s="200">
        <v>0</v>
      </c>
      <c r="BA41" s="200">
        <v>3.37</v>
      </c>
      <c r="BB41" s="200">
        <v>0</v>
      </c>
      <c r="BC41" s="8">
        <f t="shared" si="19"/>
        <v>35.369999999999997</v>
      </c>
      <c r="BD41" s="200">
        <v>32</v>
      </c>
      <c r="BE41" s="200">
        <v>0</v>
      </c>
      <c r="BF41" s="200">
        <v>0</v>
      </c>
      <c r="BG41" s="200">
        <v>0</v>
      </c>
      <c r="BH41" s="200">
        <v>3.37</v>
      </c>
      <c r="BI41" s="200">
        <v>0</v>
      </c>
      <c r="BJ41" s="8">
        <f t="shared" si="20"/>
        <v>35.369999999999997</v>
      </c>
      <c r="BL41" s="8">
        <f t="shared" si="21"/>
        <v>35.369999999999997</v>
      </c>
      <c r="BM41" s="8">
        <f t="shared" si="22"/>
        <v>35.369999999999997</v>
      </c>
      <c r="BN41" s="8">
        <f t="shared" si="23"/>
        <v>35.369999999999997</v>
      </c>
      <c r="BO41" s="8">
        <f t="shared" si="24"/>
        <v>35.369999999999997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940</v>
      </c>
      <c r="G42" s="16">
        <f>'[3]08'!G44</f>
        <v>0</v>
      </c>
      <c r="H42" s="17">
        <f t="shared" si="27"/>
        <v>1260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150</v>
      </c>
      <c r="N42" s="16">
        <f>'[3]08'!O44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3.37</v>
      </c>
      <c r="AC42" s="8">
        <f t="shared" si="9"/>
        <v>0</v>
      </c>
      <c r="AD42" s="8">
        <f t="shared" si="10"/>
        <v>35.369999999999997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3.37</v>
      </c>
      <c r="AJ42" s="8">
        <f t="shared" si="16"/>
        <v>0</v>
      </c>
      <c r="AK42" s="8">
        <f t="shared" si="17"/>
        <v>35.369999999999997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143.26</v>
      </c>
      <c r="AQ42" s="8">
        <f t="shared" si="31"/>
        <v>0</v>
      </c>
      <c r="AR42" s="8">
        <f t="shared" si="18"/>
        <v>399.26</v>
      </c>
      <c r="AT42" s="8">
        <v>35.369999999999997</v>
      </c>
      <c r="AU42" s="8">
        <v>35.369999999999997</v>
      </c>
      <c r="AW42" s="200">
        <v>32</v>
      </c>
      <c r="AX42" s="200">
        <v>0</v>
      </c>
      <c r="AY42" s="200">
        <v>0</v>
      </c>
      <c r="AZ42" s="200">
        <v>0</v>
      </c>
      <c r="BA42" s="200">
        <v>3.37</v>
      </c>
      <c r="BB42" s="200">
        <v>0</v>
      </c>
      <c r="BC42" s="8">
        <f t="shared" si="19"/>
        <v>35.369999999999997</v>
      </c>
      <c r="BD42" s="200">
        <v>32</v>
      </c>
      <c r="BE42" s="200">
        <v>0</v>
      </c>
      <c r="BF42" s="200">
        <v>0</v>
      </c>
      <c r="BG42" s="200">
        <v>0</v>
      </c>
      <c r="BH42" s="200">
        <v>3.37</v>
      </c>
      <c r="BI42" s="200">
        <v>0</v>
      </c>
      <c r="BJ42" s="8">
        <f t="shared" si="20"/>
        <v>35.369999999999997</v>
      </c>
      <c r="BL42" s="8">
        <f t="shared" si="21"/>
        <v>35.369999999999997</v>
      </c>
      <c r="BM42" s="8">
        <f t="shared" si="22"/>
        <v>35.369999999999997</v>
      </c>
      <c r="BN42" s="8">
        <f t="shared" si="23"/>
        <v>35.369999999999997</v>
      </c>
      <c r="BO42" s="8">
        <f t="shared" si="24"/>
        <v>35.369999999999997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940</v>
      </c>
      <c r="G43" s="16">
        <f>'[3]08'!G45</f>
        <v>0</v>
      </c>
      <c r="H43" s="17">
        <f t="shared" si="27"/>
        <v>1260</v>
      </c>
      <c r="I43" s="15">
        <f>'[3]08'!J45</f>
        <v>319.95999999999998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150</v>
      </c>
      <c r="N43" s="16">
        <f>'[3]08'!O45</f>
        <v>0</v>
      </c>
      <c r="O43" s="17">
        <f t="shared" si="28"/>
        <v>469.96</v>
      </c>
      <c r="P43" s="18">
        <f>frq!C43</f>
        <v>1</v>
      </c>
      <c r="Q43" s="15">
        <f t="shared" si="29"/>
        <v>319.95999999999998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469.96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2.65</v>
      </c>
      <c r="AC43" s="8">
        <f t="shared" si="9"/>
        <v>0</v>
      </c>
      <c r="AD43" s="8">
        <f t="shared" si="10"/>
        <v>34.65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2.65</v>
      </c>
      <c r="AJ43" s="8">
        <f t="shared" si="16"/>
        <v>0</v>
      </c>
      <c r="AK43" s="8">
        <f t="shared" si="17"/>
        <v>34.65</v>
      </c>
      <c r="AL43" s="8">
        <f t="shared" si="31"/>
        <v>255.95999999999998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144.69999999999999</v>
      </c>
      <c r="AQ43" s="8">
        <f t="shared" si="31"/>
        <v>0</v>
      </c>
      <c r="AR43" s="8">
        <f t="shared" si="18"/>
        <v>400.65999999999997</v>
      </c>
      <c r="AT43" s="8">
        <v>35.369999999999997</v>
      </c>
      <c r="AU43" s="8">
        <v>35.369999999999997</v>
      </c>
      <c r="AW43" s="200">
        <v>32</v>
      </c>
      <c r="AX43" s="200">
        <v>0</v>
      </c>
      <c r="AY43" s="200">
        <v>0</v>
      </c>
      <c r="AZ43" s="200">
        <v>0</v>
      </c>
      <c r="BA43" s="200">
        <v>2.65</v>
      </c>
      <c r="BB43" s="200">
        <v>0</v>
      </c>
      <c r="BC43" s="8">
        <f t="shared" si="19"/>
        <v>34.65</v>
      </c>
      <c r="BD43" s="200">
        <v>32</v>
      </c>
      <c r="BE43" s="200">
        <v>0</v>
      </c>
      <c r="BF43" s="200">
        <v>0</v>
      </c>
      <c r="BG43" s="200">
        <v>0</v>
      </c>
      <c r="BH43" s="200">
        <v>2.65</v>
      </c>
      <c r="BI43" s="200">
        <v>0</v>
      </c>
      <c r="BJ43" s="8">
        <f t="shared" si="20"/>
        <v>34.65</v>
      </c>
      <c r="BL43" s="8">
        <f t="shared" si="21"/>
        <v>35.369999999999997</v>
      </c>
      <c r="BM43" s="8">
        <f t="shared" si="22"/>
        <v>35.369999999999997</v>
      </c>
      <c r="BN43" s="8">
        <f t="shared" si="23"/>
        <v>34.65</v>
      </c>
      <c r="BO43" s="8">
        <f t="shared" si="24"/>
        <v>34.65</v>
      </c>
      <c r="BP43" s="182">
        <f t="shared" si="25"/>
        <v>0.71999999999999886</v>
      </c>
      <c r="BQ43" s="182">
        <f t="shared" si="26"/>
        <v>0.71999999999999886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940</v>
      </c>
      <c r="G44" s="16">
        <f>'[3]08'!G46</f>
        <v>0</v>
      </c>
      <c r="H44" s="17">
        <f t="shared" si="27"/>
        <v>1260</v>
      </c>
      <c r="I44" s="15">
        <f>'[3]08'!J46</f>
        <v>319.95999999999998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150</v>
      </c>
      <c r="N44" s="16">
        <f>'[3]08'!O46</f>
        <v>0</v>
      </c>
      <c r="O44" s="17">
        <f t="shared" si="28"/>
        <v>469.96</v>
      </c>
      <c r="P44" s="18">
        <f>frq!C44</f>
        <v>1</v>
      </c>
      <c r="Q44" s="15">
        <f t="shared" si="29"/>
        <v>319.95999999999998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469.96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2.65</v>
      </c>
      <c r="AC44" s="8">
        <f t="shared" si="9"/>
        <v>0</v>
      </c>
      <c r="AD44" s="8">
        <f t="shared" si="10"/>
        <v>34.65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2.65</v>
      </c>
      <c r="AJ44" s="8">
        <f t="shared" si="16"/>
        <v>0</v>
      </c>
      <c r="AK44" s="8">
        <f t="shared" si="17"/>
        <v>34.65</v>
      </c>
      <c r="AL44" s="8">
        <f t="shared" si="31"/>
        <v>255.95999999999998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144.69999999999999</v>
      </c>
      <c r="AQ44" s="8">
        <f t="shared" si="31"/>
        <v>0</v>
      </c>
      <c r="AR44" s="8">
        <f t="shared" si="18"/>
        <v>400.65999999999997</v>
      </c>
      <c r="AT44" s="8">
        <v>35.369999999999997</v>
      </c>
      <c r="AU44" s="8">
        <v>35.369999999999997</v>
      </c>
      <c r="AW44" s="200">
        <v>32</v>
      </c>
      <c r="AX44" s="200">
        <v>0</v>
      </c>
      <c r="AY44" s="200">
        <v>0</v>
      </c>
      <c r="AZ44" s="200">
        <v>0</v>
      </c>
      <c r="BA44" s="200">
        <v>2.65</v>
      </c>
      <c r="BB44" s="200">
        <v>0</v>
      </c>
      <c r="BC44" s="8">
        <f t="shared" si="19"/>
        <v>34.65</v>
      </c>
      <c r="BD44" s="200">
        <v>32</v>
      </c>
      <c r="BE44" s="200">
        <v>0</v>
      </c>
      <c r="BF44" s="200">
        <v>0</v>
      </c>
      <c r="BG44" s="200">
        <v>0</v>
      </c>
      <c r="BH44" s="200">
        <v>2.65</v>
      </c>
      <c r="BI44" s="200">
        <v>0</v>
      </c>
      <c r="BJ44" s="8">
        <f t="shared" si="20"/>
        <v>34.65</v>
      </c>
      <c r="BL44" s="8">
        <f t="shared" si="21"/>
        <v>35.369999999999997</v>
      </c>
      <c r="BM44" s="8">
        <f t="shared" si="22"/>
        <v>35.369999999999997</v>
      </c>
      <c r="BN44" s="8">
        <f t="shared" si="23"/>
        <v>34.65</v>
      </c>
      <c r="BO44" s="8">
        <f t="shared" si="24"/>
        <v>34.65</v>
      </c>
      <c r="BP44" s="182">
        <f t="shared" si="25"/>
        <v>0.71999999999999886</v>
      </c>
      <c r="BQ44" s="182">
        <f t="shared" si="26"/>
        <v>0.71999999999999886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940</v>
      </c>
      <c r="G45" s="16">
        <f>'[3]08'!G47</f>
        <v>0</v>
      </c>
      <c r="H45" s="17">
        <f t="shared" si="27"/>
        <v>1260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150</v>
      </c>
      <c r="N45" s="16">
        <f>'[3]08'!O47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2.65</v>
      </c>
      <c r="AC45" s="8">
        <f t="shared" si="9"/>
        <v>0</v>
      </c>
      <c r="AD45" s="8">
        <f t="shared" si="10"/>
        <v>34.65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2.65</v>
      </c>
      <c r="AJ45" s="8">
        <f t="shared" si="16"/>
        <v>0</v>
      </c>
      <c r="AK45" s="8">
        <f t="shared" si="17"/>
        <v>34.65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144.69999999999999</v>
      </c>
      <c r="AQ45" s="8">
        <f t="shared" si="31"/>
        <v>0</v>
      </c>
      <c r="AR45" s="8">
        <f t="shared" si="18"/>
        <v>400.7</v>
      </c>
      <c r="AT45" s="8">
        <v>35.369999999999997</v>
      </c>
      <c r="AU45" s="8">
        <v>35.369999999999997</v>
      </c>
      <c r="AW45" s="200">
        <v>32</v>
      </c>
      <c r="AX45" s="200">
        <v>0</v>
      </c>
      <c r="AY45" s="200">
        <v>0</v>
      </c>
      <c r="AZ45" s="200">
        <v>0</v>
      </c>
      <c r="BA45" s="200">
        <v>2.65</v>
      </c>
      <c r="BB45" s="200">
        <v>0</v>
      </c>
      <c r="BC45" s="8">
        <f t="shared" si="19"/>
        <v>34.65</v>
      </c>
      <c r="BD45" s="200">
        <v>32</v>
      </c>
      <c r="BE45" s="200">
        <v>0</v>
      </c>
      <c r="BF45" s="200">
        <v>0</v>
      </c>
      <c r="BG45" s="200">
        <v>0</v>
      </c>
      <c r="BH45" s="200">
        <v>2.65</v>
      </c>
      <c r="BI45" s="200">
        <v>0</v>
      </c>
      <c r="BJ45" s="8">
        <f t="shared" si="20"/>
        <v>34.65</v>
      </c>
      <c r="BL45" s="8">
        <f t="shared" si="21"/>
        <v>35.369999999999997</v>
      </c>
      <c r="BM45" s="8">
        <f t="shared" si="22"/>
        <v>35.369999999999997</v>
      </c>
      <c r="BN45" s="8">
        <f t="shared" si="23"/>
        <v>34.65</v>
      </c>
      <c r="BO45" s="8">
        <f t="shared" si="24"/>
        <v>34.65</v>
      </c>
      <c r="BP45" s="182">
        <f t="shared" si="25"/>
        <v>0.71999999999999886</v>
      </c>
      <c r="BQ45" s="182">
        <f t="shared" si="26"/>
        <v>0.71999999999999886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940</v>
      </c>
      <c r="G46" s="16">
        <f>'[3]08'!G48</f>
        <v>0</v>
      </c>
      <c r="H46" s="17">
        <f t="shared" si="27"/>
        <v>1260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150</v>
      </c>
      <c r="N46" s="16">
        <f>'[3]08'!O48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2.65</v>
      </c>
      <c r="AC46" s="8">
        <f t="shared" si="9"/>
        <v>0</v>
      </c>
      <c r="AD46" s="8">
        <f t="shared" si="10"/>
        <v>34.65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2.65</v>
      </c>
      <c r="AJ46" s="8">
        <f t="shared" si="16"/>
        <v>0</v>
      </c>
      <c r="AK46" s="8">
        <f t="shared" si="17"/>
        <v>34.65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144.69999999999999</v>
      </c>
      <c r="AQ46" s="8">
        <f t="shared" si="31"/>
        <v>0</v>
      </c>
      <c r="AR46" s="8">
        <f t="shared" si="18"/>
        <v>400.7</v>
      </c>
      <c r="AT46" s="8">
        <v>35.369999999999997</v>
      </c>
      <c r="AU46" s="8">
        <v>35.369999999999997</v>
      </c>
      <c r="AW46" s="200">
        <v>32</v>
      </c>
      <c r="AX46" s="200">
        <v>0</v>
      </c>
      <c r="AY46" s="200">
        <v>0</v>
      </c>
      <c r="AZ46" s="200">
        <v>0</v>
      </c>
      <c r="BA46" s="200">
        <v>2.65</v>
      </c>
      <c r="BB46" s="200">
        <v>0</v>
      </c>
      <c r="BC46" s="8">
        <f t="shared" si="19"/>
        <v>34.65</v>
      </c>
      <c r="BD46" s="200">
        <v>32</v>
      </c>
      <c r="BE46" s="200">
        <v>0</v>
      </c>
      <c r="BF46" s="200">
        <v>0</v>
      </c>
      <c r="BG46" s="200">
        <v>0</v>
      </c>
      <c r="BH46" s="200">
        <v>2.65</v>
      </c>
      <c r="BI46" s="200">
        <v>0</v>
      </c>
      <c r="BJ46" s="8">
        <f t="shared" si="20"/>
        <v>34.65</v>
      </c>
      <c r="BL46" s="8">
        <f t="shared" si="21"/>
        <v>35.369999999999997</v>
      </c>
      <c r="BM46" s="8">
        <f t="shared" si="22"/>
        <v>35.369999999999997</v>
      </c>
      <c r="BN46" s="8">
        <f t="shared" si="23"/>
        <v>34.65</v>
      </c>
      <c r="BO46" s="8">
        <f t="shared" si="24"/>
        <v>34.65</v>
      </c>
      <c r="BP46" s="182">
        <f t="shared" si="25"/>
        <v>0.71999999999999886</v>
      </c>
      <c r="BQ46" s="182">
        <f t="shared" si="26"/>
        <v>0.71999999999999886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940</v>
      </c>
      <c r="G47" s="16">
        <f>'[3]08'!G49</f>
        <v>0</v>
      </c>
      <c r="H47" s="17">
        <f t="shared" si="27"/>
        <v>1260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150</v>
      </c>
      <c r="N47" s="16">
        <f>'[3]08'!O49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2.65</v>
      </c>
      <c r="AC47" s="8">
        <f t="shared" si="9"/>
        <v>0</v>
      </c>
      <c r="AD47" s="8">
        <f t="shared" si="10"/>
        <v>34.65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2.65</v>
      </c>
      <c r="AJ47" s="8">
        <f t="shared" si="16"/>
        <v>0</v>
      </c>
      <c r="AK47" s="8">
        <f t="shared" si="17"/>
        <v>34.65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144.69999999999999</v>
      </c>
      <c r="AQ47" s="8">
        <f t="shared" si="31"/>
        <v>0</v>
      </c>
      <c r="AR47" s="8">
        <f t="shared" si="18"/>
        <v>400.7</v>
      </c>
      <c r="AT47" s="8">
        <v>32.840000000000003</v>
      </c>
      <c r="AU47" s="8">
        <v>32.840000000000003</v>
      </c>
      <c r="AW47" s="200">
        <v>32</v>
      </c>
      <c r="AX47" s="200">
        <v>0</v>
      </c>
      <c r="AY47" s="200">
        <v>0</v>
      </c>
      <c r="AZ47" s="200">
        <v>0</v>
      </c>
      <c r="BA47" s="200">
        <v>2.65</v>
      </c>
      <c r="BB47" s="200">
        <v>0</v>
      </c>
      <c r="BC47" s="8">
        <f t="shared" si="19"/>
        <v>34.65</v>
      </c>
      <c r="BD47" s="200">
        <v>32</v>
      </c>
      <c r="BE47" s="200">
        <v>0</v>
      </c>
      <c r="BF47" s="200">
        <v>0</v>
      </c>
      <c r="BG47" s="200">
        <v>0</v>
      </c>
      <c r="BH47" s="200">
        <v>2.65</v>
      </c>
      <c r="BI47" s="200">
        <v>0</v>
      </c>
      <c r="BJ47" s="8">
        <f t="shared" si="20"/>
        <v>34.65</v>
      </c>
      <c r="BL47" s="8">
        <f t="shared" si="21"/>
        <v>32.840000000000003</v>
      </c>
      <c r="BM47" s="8">
        <f t="shared" si="22"/>
        <v>32.840000000000003</v>
      </c>
      <c r="BN47" s="8">
        <f t="shared" si="23"/>
        <v>34.65</v>
      </c>
      <c r="BO47" s="8">
        <f t="shared" si="24"/>
        <v>34.65</v>
      </c>
      <c r="BP47" s="182">
        <f t="shared" si="25"/>
        <v>-1.8099999999999952</v>
      </c>
      <c r="BQ47" s="182">
        <f t="shared" si="26"/>
        <v>-1.8099999999999952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940</v>
      </c>
      <c r="G48" s="16">
        <f>'[3]08'!G50</f>
        <v>0</v>
      </c>
      <c r="H48" s="17">
        <f t="shared" si="27"/>
        <v>1260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150</v>
      </c>
      <c r="N48" s="16">
        <f>'[3]08'!O50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2.65</v>
      </c>
      <c r="AC48" s="8">
        <f t="shared" si="9"/>
        <v>0</v>
      </c>
      <c r="AD48" s="8">
        <f t="shared" si="10"/>
        <v>34.65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2.65</v>
      </c>
      <c r="AJ48" s="8">
        <f t="shared" si="16"/>
        <v>0</v>
      </c>
      <c r="AK48" s="8">
        <f t="shared" si="17"/>
        <v>34.65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144.69999999999999</v>
      </c>
      <c r="AQ48" s="8">
        <f t="shared" si="31"/>
        <v>0</v>
      </c>
      <c r="AR48" s="8">
        <f t="shared" si="18"/>
        <v>400.7</v>
      </c>
      <c r="AT48" s="8">
        <v>32.840000000000003</v>
      </c>
      <c r="AU48" s="8">
        <v>32.840000000000003</v>
      </c>
      <c r="AW48" s="200">
        <v>32</v>
      </c>
      <c r="AX48" s="200">
        <v>0</v>
      </c>
      <c r="AY48" s="200">
        <v>0</v>
      </c>
      <c r="AZ48" s="200">
        <v>0</v>
      </c>
      <c r="BA48" s="200">
        <v>2.65</v>
      </c>
      <c r="BB48" s="200">
        <v>0</v>
      </c>
      <c r="BC48" s="8">
        <f t="shared" si="19"/>
        <v>34.65</v>
      </c>
      <c r="BD48" s="200">
        <v>32</v>
      </c>
      <c r="BE48" s="200">
        <v>0</v>
      </c>
      <c r="BF48" s="200">
        <v>0</v>
      </c>
      <c r="BG48" s="200">
        <v>0</v>
      </c>
      <c r="BH48" s="200">
        <v>2.65</v>
      </c>
      <c r="BI48" s="200">
        <v>0</v>
      </c>
      <c r="BJ48" s="8">
        <f t="shared" si="20"/>
        <v>34.65</v>
      </c>
      <c r="BL48" s="8">
        <f t="shared" si="21"/>
        <v>32.840000000000003</v>
      </c>
      <c r="BM48" s="8">
        <f t="shared" si="22"/>
        <v>32.840000000000003</v>
      </c>
      <c r="BN48" s="8">
        <f t="shared" si="23"/>
        <v>34.65</v>
      </c>
      <c r="BO48" s="8">
        <f t="shared" si="24"/>
        <v>34.65</v>
      </c>
      <c r="BP48" s="182">
        <f t="shared" si="25"/>
        <v>-1.8099999999999952</v>
      </c>
      <c r="BQ48" s="182">
        <f t="shared" si="26"/>
        <v>-1.8099999999999952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940</v>
      </c>
      <c r="G49" s="16">
        <f>'[3]08'!G51</f>
        <v>0</v>
      </c>
      <c r="H49" s="17">
        <f t="shared" si="27"/>
        <v>1260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150</v>
      </c>
      <c r="N49" s="16">
        <f>'[3]08'!O51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2.65</v>
      </c>
      <c r="AC49" s="8">
        <f t="shared" si="9"/>
        <v>0</v>
      </c>
      <c r="AD49" s="8">
        <f t="shared" si="10"/>
        <v>34.65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2.65</v>
      </c>
      <c r="AJ49" s="8">
        <f t="shared" si="16"/>
        <v>0</v>
      </c>
      <c r="AK49" s="8">
        <f t="shared" si="17"/>
        <v>34.65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144.69999999999999</v>
      </c>
      <c r="AQ49" s="8">
        <f t="shared" si="31"/>
        <v>0</v>
      </c>
      <c r="AR49" s="8">
        <f t="shared" si="18"/>
        <v>400.7</v>
      </c>
      <c r="AT49" s="8">
        <v>35.369999999999997</v>
      </c>
      <c r="AU49" s="8">
        <v>35.369999999999997</v>
      </c>
      <c r="AW49" s="200">
        <v>32</v>
      </c>
      <c r="AX49" s="200">
        <v>0</v>
      </c>
      <c r="AY49" s="200">
        <v>0</v>
      </c>
      <c r="AZ49" s="200">
        <v>0</v>
      </c>
      <c r="BA49" s="200">
        <v>2.65</v>
      </c>
      <c r="BB49" s="200">
        <v>0</v>
      </c>
      <c r="BC49" s="8">
        <f t="shared" si="19"/>
        <v>34.65</v>
      </c>
      <c r="BD49" s="200">
        <v>32</v>
      </c>
      <c r="BE49" s="200">
        <v>0</v>
      </c>
      <c r="BF49" s="200">
        <v>0</v>
      </c>
      <c r="BG49" s="200">
        <v>0</v>
      </c>
      <c r="BH49" s="200">
        <v>2.65</v>
      </c>
      <c r="BI49" s="200">
        <v>0</v>
      </c>
      <c r="BJ49" s="8">
        <f t="shared" si="20"/>
        <v>34.65</v>
      </c>
      <c r="BL49" s="8">
        <f t="shared" si="21"/>
        <v>35.369999999999997</v>
      </c>
      <c r="BM49" s="8">
        <f t="shared" si="22"/>
        <v>35.369999999999997</v>
      </c>
      <c r="BN49" s="8">
        <f t="shared" si="23"/>
        <v>34.65</v>
      </c>
      <c r="BO49" s="8">
        <f t="shared" si="24"/>
        <v>34.65</v>
      </c>
      <c r="BP49" s="182">
        <f t="shared" si="25"/>
        <v>0.71999999999999886</v>
      </c>
      <c r="BQ49" s="182">
        <f t="shared" si="26"/>
        <v>0.71999999999999886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940</v>
      </c>
      <c r="G50" s="16">
        <f>'[3]08'!G52</f>
        <v>0</v>
      </c>
      <c r="H50" s="17">
        <f t="shared" si="27"/>
        <v>1260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150</v>
      </c>
      <c r="N50" s="16">
        <f>'[3]08'!O52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2.65</v>
      </c>
      <c r="AC50" s="8">
        <f t="shared" si="9"/>
        <v>0</v>
      </c>
      <c r="AD50" s="8">
        <f t="shared" si="10"/>
        <v>34.65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2.65</v>
      </c>
      <c r="AJ50" s="8">
        <f t="shared" si="16"/>
        <v>0</v>
      </c>
      <c r="AK50" s="8">
        <f t="shared" si="17"/>
        <v>34.65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144.69999999999999</v>
      </c>
      <c r="AQ50" s="8">
        <f t="shared" si="31"/>
        <v>0</v>
      </c>
      <c r="AR50" s="8">
        <f t="shared" si="18"/>
        <v>400.7</v>
      </c>
      <c r="AT50" s="8">
        <v>32.840000000000003</v>
      </c>
      <c r="AU50" s="8">
        <v>32.840000000000003</v>
      </c>
      <c r="AW50" s="200">
        <v>32</v>
      </c>
      <c r="AX50" s="200">
        <v>0</v>
      </c>
      <c r="AY50" s="200">
        <v>0</v>
      </c>
      <c r="AZ50" s="200">
        <v>0</v>
      </c>
      <c r="BA50" s="200">
        <v>2.65</v>
      </c>
      <c r="BB50" s="200">
        <v>0</v>
      </c>
      <c r="BC50" s="8">
        <f t="shared" si="19"/>
        <v>34.65</v>
      </c>
      <c r="BD50" s="200">
        <v>32</v>
      </c>
      <c r="BE50" s="200">
        <v>0</v>
      </c>
      <c r="BF50" s="200">
        <v>0</v>
      </c>
      <c r="BG50" s="200">
        <v>0</v>
      </c>
      <c r="BH50" s="200">
        <v>2.65</v>
      </c>
      <c r="BI50" s="200">
        <v>0</v>
      </c>
      <c r="BJ50" s="8">
        <f t="shared" si="20"/>
        <v>34.65</v>
      </c>
      <c r="BL50" s="8">
        <f t="shared" si="21"/>
        <v>32.840000000000003</v>
      </c>
      <c r="BM50" s="8">
        <f t="shared" si="22"/>
        <v>32.840000000000003</v>
      </c>
      <c r="BN50" s="8">
        <f t="shared" si="23"/>
        <v>34.65</v>
      </c>
      <c r="BO50" s="8">
        <f t="shared" si="24"/>
        <v>34.65</v>
      </c>
      <c r="BP50" s="182">
        <f t="shared" si="25"/>
        <v>-1.8099999999999952</v>
      </c>
      <c r="BQ50" s="182">
        <f t="shared" si="26"/>
        <v>-1.8099999999999952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920</v>
      </c>
      <c r="G51" s="16">
        <f>'[3]08'!G53</f>
        <v>0</v>
      </c>
      <c r="H51" s="17">
        <f t="shared" si="27"/>
        <v>1240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150</v>
      </c>
      <c r="N51" s="16">
        <f>'[3]08'!O53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2.65</v>
      </c>
      <c r="AC51" s="8">
        <f t="shared" si="9"/>
        <v>0</v>
      </c>
      <c r="AD51" s="8">
        <f t="shared" si="10"/>
        <v>34.65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2.65</v>
      </c>
      <c r="AJ51" s="8">
        <f t="shared" si="16"/>
        <v>0</v>
      </c>
      <c r="AK51" s="8">
        <f t="shared" si="17"/>
        <v>34.65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144.69999999999999</v>
      </c>
      <c r="AQ51" s="8">
        <f t="shared" si="31"/>
        <v>0</v>
      </c>
      <c r="AR51" s="8">
        <f t="shared" si="18"/>
        <v>400.7</v>
      </c>
      <c r="AT51" s="8">
        <v>32.840000000000003</v>
      </c>
      <c r="AU51" s="8">
        <v>32.840000000000003</v>
      </c>
      <c r="AW51" s="200">
        <v>32</v>
      </c>
      <c r="AX51" s="200">
        <v>0</v>
      </c>
      <c r="AY51" s="200">
        <v>0</v>
      </c>
      <c r="AZ51" s="200">
        <v>0</v>
      </c>
      <c r="BA51" s="200">
        <v>2.65</v>
      </c>
      <c r="BB51" s="200">
        <v>0</v>
      </c>
      <c r="BC51" s="8">
        <f t="shared" si="19"/>
        <v>34.65</v>
      </c>
      <c r="BD51" s="200">
        <v>32</v>
      </c>
      <c r="BE51" s="200">
        <v>0</v>
      </c>
      <c r="BF51" s="200">
        <v>0</v>
      </c>
      <c r="BG51" s="200">
        <v>0</v>
      </c>
      <c r="BH51" s="200">
        <v>2.65</v>
      </c>
      <c r="BI51" s="200">
        <v>0</v>
      </c>
      <c r="BJ51" s="8">
        <f t="shared" si="20"/>
        <v>34.65</v>
      </c>
      <c r="BL51" s="8">
        <f t="shared" si="21"/>
        <v>32.840000000000003</v>
      </c>
      <c r="BM51" s="8">
        <f t="shared" si="22"/>
        <v>32.840000000000003</v>
      </c>
      <c r="BN51" s="8">
        <f t="shared" si="23"/>
        <v>34.65</v>
      </c>
      <c r="BO51" s="8">
        <f t="shared" si="24"/>
        <v>34.65</v>
      </c>
      <c r="BP51" s="182">
        <f t="shared" si="25"/>
        <v>-1.8099999999999952</v>
      </c>
      <c r="BQ51" s="182">
        <f t="shared" si="26"/>
        <v>-1.8099999999999952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920</v>
      </c>
      <c r="G52" s="16">
        <f>'[3]08'!G54</f>
        <v>0</v>
      </c>
      <c r="H52" s="17">
        <f t="shared" si="27"/>
        <v>1240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150</v>
      </c>
      <c r="N52" s="16">
        <f>'[3]08'!O54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2.65</v>
      </c>
      <c r="AC52" s="8">
        <f t="shared" si="9"/>
        <v>0</v>
      </c>
      <c r="AD52" s="8">
        <f t="shared" si="10"/>
        <v>34.65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2.65</v>
      </c>
      <c r="AJ52" s="8">
        <f t="shared" si="16"/>
        <v>0</v>
      </c>
      <c r="AK52" s="8">
        <f t="shared" si="17"/>
        <v>34.65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144.69999999999999</v>
      </c>
      <c r="AQ52" s="8">
        <f t="shared" si="31"/>
        <v>0</v>
      </c>
      <c r="AR52" s="8">
        <f t="shared" si="18"/>
        <v>400.7</v>
      </c>
      <c r="AT52" s="8">
        <v>32.840000000000003</v>
      </c>
      <c r="AU52" s="8">
        <v>32.840000000000003</v>
      </c>
      <c r="AW52" s="200">
        <v>32</v>
      </c>
      <c r="AX52" s="200">
        <v>0</v>
      </c>
      <c r="AY52" s="200">
        <v>0</v>
      </c>
      <c r="AZ52" s="200">
        <v>0</v>
      </c>
      <c r="BA52" s="200">
        <v>2.65</v>
      </c>
      <c r="BB52" s="200">
        <v>0</v>
      </c>
      <c r="BC52" s="8">
        <f t="shared" si="19"/>
        <v>34.65</v>
      </c>
      <c r="BD52" s="200">
        <v>32</v>
      </c>
      <c r="BE52" s="200">
        <v>0</v>
      </c>
      <c r="BF52" s="200">
        <v>0</v>
      </c>
      <c r="BG52" s="200">
        <v>0</v>
      </c>
      <c r="BH52" s="200">
        <v>2.65</v>
      </c>
      <c r="BI52" s="200">
        <v>0</v>
      </c>
      <c r="BJ52" s="8">
        <f t="shared" si="20"/>
        <v>34.65</v>
      </c>
      <c r="BL52" s="8">
        <f t="shared" si="21"/>
        <v>32.840000000000003</v>
      </c>
      <c r="BM52" s="8">
        <f t="shared" si="22"/>
        <v>32.840000000000003</v>
      </c>
      <c r="BN52" s="8">
        <f t="shared" si="23"/>
        <v>34.65</v>
      </c>
      <c r="BO52" s="8">
        <f t="shared" si="24"/>
        <v>34.65</v>
      </c>
      <c r="BP52" s="182">
        <f t="shared" si="25"/>
        <v>-1.8099999999999952</v>
      </c>
      <c r="BQ52" s="182">
        <f t="shared" si="26"/>
        <v>-1.8099999999999952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920</v>
      </c>
      <c r="G53" s="16">
        <f>'[3]08'!G55</f>
        <v>0</v>
      </c>
      <c r="H53" s="17">
        <f t="shared" si="27"/>
        <v>1240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150</v>
      </c>
      <c r="N53" s="16">
        <f>'[3]08'!O55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2.65</v>
      </c>
      <c r="AC53" s="8">
        <f t="shared" si="9"/>
        <v>0</v>
      </c>
      <c r="AD53" s="8">
        <f t="shared" si="10"/>
        <v>34.65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2.65</v>
      </c>
      <c r="AJ53" s="8">
        <f t="shared" si="16"/>
        <v>0</v>
      </c>
      <c r="AK53" s="8">
        <f t="shared" si="17"/>
        <v>34.65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144.69999999999999</v>
      </c>
      <c r="AQ53" s="8">
        <f t="shared" si="31"/>
        <v>0</v>
      </c>
      <c r="AR53" s="8">
        <f t="shared" si="18"/>
        <v>400.7</v>
      </c>
      <c r="AT53" s="8">
        <v>32.840000000000003</v>
      </c>
      <c r="AU53" s="8">
        <v>32.840000000000003</v>
      </c>
      <c r="AW53" s="200">
        <v>32</v>
      </c>
      <c r="AX53" s="200">
        <v>0</v>
      </c>
      <c r="AY53" s="200">
        <v>0</v>
      </c>
      <c r="AZ53" s="200">
        <v>0</v>
      </c>
      <c r="BA53" s="200">
        <v>2.65</v>
      </c>
      <c r="BB53" s="200">
        <v>0</v>
      </c>
      <c r="BC53" s="8">
        <f t="shared" si="19"/>
        <v>34.65</v>
      </c>
      <c r="BD53" s="200">
        <v>32</v>
      </c>
      <c r="BE53" s="200">
        <v>0</v>
      </c>
      <c r="BF53" s="200">
        <v>0</v>
      </c>
      <c r="BG53" s="200">
        <v>0</v>
      </c>
      <c r="BH53" s="200">
        <v>2.65</v>
      </c>
      <c r="BI53" s="200">
        <v>0</v>
      </c>
      <c r="BJ53" s="8">
        <f t="shared" si="20"/>
        <v>34.65</v>
      </c>
      <c r="BL53" s="8">
        <f t="shared" si="21"/>
        <v>32.840000000000003</v>
      </c>
      <c r="BM53" s="8">
        <f t="shared" si="22"/>
        <v>32.840000000000003</v>
      </c>
      <c r="BN53" s="8">
        <f t="shared" si="23"/>
        <v>34.65</v>
      </c>
      <c r="BO53" s="8">
        <f t="shared" si="24"/>
        <v>34.65</v>
      </c>
      <c r="BP53" s="182">
        <f t="shared" si="25"/>
        <v>-1.8099999999999952</v>
      </c>
      <c r="BQ53" s="182">
        <f t="shared" si="26"/>
        <v>-1.8099999999999952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920</v>
      </c>
      <c r="G54" s="16">
        <f>'[3]08'!G56</f>
        <v>0</v>
      </c>
      <c r="H54" s="17">
        <f t="shared" si="27"/>
        <v>1240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150</v>
      </c>
      <c r="N54" s="16">
        <f>'[3]08'!O56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2.65</v>
      </c>
      <c r="AC54" s="8">
        <f t="shared" si="9"/>
        <v>0</v>
      </c>
      <c r="AD54" s="8">
        <f t="shared" si="10"/>
        <v>34.65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2.65</v>
      </c>
      <c r="AJ54" s="8">
        <f t="shared" si="16"/>
        <v>0</v>
      </c>
      <c r="AK54" s="8">
        <f t="shared" si="17"/>
        <v>34.65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144.69999999999999</v>
      </c>
      <c r="AQ54" s="8">
        <f t="shared" si="31"/>
        <v>0</v>
      </c>
      <c r="AR54" s="8">
        <f t="shared" si="18"/>
        <v>400.7</v>
      </c>
      <c r="AT54" s="8">
        <v>35.369999999999997</v>
      </c>
      <c r="AU54" s="8">
        <v>35.369999999999997</v>
      </c>
      <c r="AW54" s="200">
        <v>32</v>
      </c>
      <c r="AX54" s="200">
        <v>0</v>
      </c>
      <c r="AY54" s="200">
        <v>0</v>
      </c>
      <c r="AZ54" s="200">
        <v>0</v>
      </c>
      <c r="BA54" s="200">
        <v>2.65</v>
      </c>
      <c r="BB54" s="200">
        <v>0</v>
      </c>
      <c r="BC54" s="8">
        <f t="shared" si="19"/>
        <v>34.65</v>
      </c>
      <c r="BD54" s="200">
        <v>32</v>
      </c>
      <c r="BE54" s="200">
        <v>0</v>
      </c>
      <c r="BF54" s="200">
        <v>0</v>
      </c>
      <c r="BG54" s="200">
        <v>0</v>
      </c>
      <c r="BH54" s="200">
        <v>2.65</v>
      </c>
      <c r="BI54" s="200">
        <v>0</v>
      </c>
      <c r="BJ54" s="8">
        <f t="shared" si="20"/>
        <v>34.65</v>
      </c>
      <c r="BL54" s="8">
        <f t="shared" si="21"/>
        <v>35.369999999999997</v>
      </c>
      <c r="BM54" s="8">
        <f t="shared" si="22"/>
        <v>35.369999999999997</v>
      </c>
      <c r="BN54" s="8">
        <f t="shared" si="23"/>
        <v>34.65</v>
      </c>
      <c r="BO54" s="8">
        <f t="shared" si="24"/>
        <v>34.65</v>
      </c>
      <c r="BP54" s="182">
        <f t="shared" si="25"/>
        <v>0.71999999999999886</v>
      </c>
      <c r="BQ54" s="182">
        <f t="shared" si="26"/>
        <v>0.71999999999999886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920</v>
      </c>
      <c r="G55" s="16">
        <f>'[3]08'!G57</f>
        <v>0</v>
      </c>
      <c r="H55" s="17">
        <f t="shared" si="27"/>
        <v>1240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150</v>
      </c>
      <c r="N55" s="16">
        <f>'[3]08'!O57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2.65</v>
      </c>
      <c r="AC55" s="8">
        <f t="shared" si="9"/>
        <v>0</v>
      </c>
      <c r="AD55" s="8">
        <f t="shared" si="10"/>
        <v>34.65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2.65</v>
      </c>
      <c r="AJ55" s="8">
        <f t="shared" si="16"/>
        <v>0</v>
      </c>
      <c r="AK55" s="8">
        <f t="shared" si="17"/>
        <v>34.65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144.69999999999999</v>
      </c>
      <c r="AQ55" s="8">
        <f t="shared" si="31"/>
        <v>0</v>
      </c>
      <c r="AR55" s="8">
        <f t="shared" si="18"/>
        <v>400.7</v>
      </c>
      <c r="AT55" s="8">
        <v>34.65</v>
      </c>
      <c r="AU55" s="8">
        <v>34.65</v>
      </c>
      <c r="AW55" s="200">
        <v>32</v>
      </c>
      <c r="AX55" s="200">
        <v>0</v>
      </c>
      <c r="AY55" s="200">
        <v>0</v>
      </c>
      <c r="AZ55" s="200">
        <v>0</v>
      </c>
      <c r="BA55" s="200">
        <v>2.65</v>
      </c>
      <c r="BB55" s="200">
        <v>0</v>
      </c>
      <c r="BC55" s="8">
        <f t="shared" si="19"/>
        <v>34.65</v>
      </c>
      <c r="BD55" s="200">
        <v>32</v>
      </c>
      <c r="BE55" s="200">
        <v>0</v>
      </c>
      <c r="BF55" s="200">
        <v>0</v>
      </c>
      <c r="BG55" s="200">
        <v>0</v>
      </c>
      <c r="BH55" s="200">
        <v>2.65</v>
      </c>
      <c r="BI55" s="200">
        <v>0</v>
      </c>
      <c r="BJ55" s="8">
        <f t="shared" si="20"/>
        <v>34.65</v>
      </c>
      <c r="BL55" s="8">
        <f t="shared" si="21"/>
        <v>34.65</v>
      </c>
      <c r="BM55" s="8">
        <f t="shared" si="22"/>
        <v>34.65</v>
      </c>
      <c r="BN55" s="8">
        <f t="shared" si="23"/>
        <v>34.65</v>
      </c>
      <c r="BO55" s="8">
        <f t="shared" si="24"/>
        <v>34.65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920</v>
      </c>
      <c r="G56" s="16">
        <f>'[3]08'!G58</f>
        <v>0</v>
      </c>
      <c r="H56" s="17">
        <f t="shared" si="27"/>
        <v>1240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150</v>
      </c>
      <c r="N56" s="16">
        <f>'[3]08'!O58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2.65</v>
      </c>
      <c r="AC56" s="8">
        <f t="shared" si="9"/>
        <v>0</v>
      </c>
      <c r="AD56" s="8">
        <f t="shared" si="10"/>
        <v>34.65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2.65</v>
      </c>
      <c r="AJ56" s="8">
        <f t="shared" si="16"/>
        <v>0</v>
      </c>
      <c r="AK56" s="8">
        <f t="shared" si="17"/>
        <v>34.65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144.69999999999999</v>
      </c>
      <c r="AQ56" s="8">
        <f t="shared" si="31"/>
        <v>0</v>
      </c>
      <c r="AR56" s="8">
        <f t="shared" si="18"/>
        <v>400.7</v>
      </c>
      <c r="AT56" s="8">
        <v>34.65</v>
      </c>
      <c r="AU56" s="8">
        <v>34.65</v>
      </c>
      <c r="AW56" s="200">
        <v>32</v>
      </c>
      <c r="AX56" s="200">
        <v>0</v>
      </c>
      <c r="AY56" s="200">
        <v>0</v>
      </c>
      <c r="AZ56" s="200">
        <v>0</v>
      </c>
      <c r="BA56" s="200">
        <v>2.65</v>
      </c>
      <c r="BB56" s="200">
        <v>0</v>
      </c>
      <c r="BC56" s="8">
        <f t="shared" si="19"/>
        <v>34.65</v>
      </c>
      <c r="BD56" s="200">
        <v>32</v>
      </c>
      <c r="BE56" s="200">
        <v>0</v>
      </c>
      <c r="BF56" s="200">
        <v>0</v>
      </c>
      <c r="BG56" s="200">
        <v>0</v>
      </c>
      <c r="BH56" s="200">
        <v>2.65</v>
      </c>
      <c r="BI56" s="200">
        <v>0</v>
      </c>
      <c r="BJ56" s="8">
        <f t="shared" si="20"/>
        <v>34.65</v>
      </c>
      <c r="BL56" s="8">
        <f t="shared" si="21"/>
        <v>34.65</v>
      </c>
      <c r="BM56" s="8">
        <f t="shared" si="22"/>
        <v>34.65</v>
      </c>
      <c r="BN56" s="8">
        <f t="shared" si="23"/>
        <v>34.65</v>
      </c>
      <c r="BO56" s="8">
        <f t="shared" si="24"/>
        <v>34.65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920</v>
      </c>
      <c r="G57" s="16">
        <f>'[3]08'!G59</f>
        <v>0</v>
      </c>
      <c r="H57" s="17">
        <f t="shared" si="27"/>
        <v>1240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150</v>
      </c>
      <c r="N57" s="16">
        <f>'[3]08'!O59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2.65</v>
      </c>
      <c r="AC57" s="8">
        <f t="shared" si="9"/>
        <v>0</v>
      </c>
      <c r="AD57" s="8">
        <f t="shared" si="10"/>
        <v>34.65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2.65</v>
      </c>
      <c r="AJ57" s="8">
        <f t="shared" si="16"/>
        <v>0</v>
      </c>
      <c r="AK57" s="8">
        <f t="shared" si="17"/>
        <v>34.65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144.69999999999999</v>
      </c>
      <c r="AQ57" s="8">
        <f t="shared" si="31"/>
        <v>0</v>
      </c>
      <c r="AR57" s="8">
        <f t="shared" si="18"/>
        <v>400.7</v>
      </c>
      <c r="AT57" s="8">
        <v>34.65</v>
      </c>
      <c r="AU57" s="8">
        <v>34.65</v>
      </c>
      <c r="AW57" s="200">
        <v>32</v>
      </c>
      <c r="AX57" s="200">
        <v>0</v>
      </c>
      <c r="AY57" s="200">
        <v>0</v>
      </c>
      <c r="AZ57" s="200">
        <v>0</v>
      </c>
      <c r="BA57" s="200">
        <v>2.65</v>
      </c>
      <c r="BB57" s="200">
        <v>0</v>
      </c>
      <c r="BC57" s="8">
        <f t="shared" si="19"/>
        <v>34.65</v>
      </c>
      <c r="BD57" s="200">
        <v>32</v>
      </c>
      <c r="BE57" s="200">
        <v>0</v>
      </c>
      <c r="BF57" s="200">
        <v>0</v>
      </c>
      <c r="BG57" s="200">
        <v>0</v>
      </c>
      <c r="BH57" s="200">
        <v>2.65</v>
      </c>
      <c r="BI57" s="200">
        <v>0</v>
      </c>
      <c r="BJ57" s="8">
        <f t="shared" si="20"/>
        <v>34.65</v>
      </c>
      <c r="BL57" s="8">
        <f t="shared" si="21"/>
        <v>34.65</v>
      </c>
      <c r="BM57" s="8">
        <f t="shared" si="22"/>
        <v>34.65</v>
      </c>
      <c r="BN57" s="8">
        <f t="shared" si="23"/>
        <v>34.65</v>
      </c>
      <c r="BO57" s="8">
        <f t="shared" si="24"/>
        <v>34.65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920</v>
      </c>
      <c r="G58" s="16">
        <f>'[3]08'!G60</f>
        <v>0</v>
      </c>
      <c r="H58" s="17">
        <f t="shared" si="27"/>
        <v>1240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150</v>
      </c>
      <c r="N58" s="16">
        <f>'[3]08'!O60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2.65</v>
      </c>
      <c r="AC58" s="8">
        <f t="shared" si="9"/>
        <v>0</v>
      </c>
      <c r="AD58" s="8">
        <f t="shared" si="10"/>
        <v>34.65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2.65</v>
      </c>
      <c r="AJ58" s="8">
        <f t="shared" si="16"/>
        <v>0</v>
      </c>
      <c r="AK58" s="8">
        <f t="shared" si="17"/>
        <v>34.65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144.69999999999999</v>
      </c>
      <c r="AQ58" s="8">
        <f t="shared" si="31"/>
        <v>0</v>
      </c>
      <c r="AR58" s="8">
        <f t="shared" si="18"/>
        <v>400.7</v>
      </c>
      <c r="AT58" s="8">
        <v>34.65</v>
      </c>
      <c r="AU58" s="8">
        <v>34.65</v>
      </c>
      <c r="AW58" s="200">
        <v>32</v>
      </c>
      <c r="AX58" s="200">
        <v>0</v>
      </c>
      <c r="AY58" s="200">
        <v>0</v>
      </c>
      <c r="AZ58" s="200">
        <v>0</v>
      </c>
      <c r="BA58" s="200">
        <v>2.65</v>
      </c>
      <c r="BB58" s="200">
        <v>0</v>
      </c>
      <c r="BC58" s="8">
        <f t="shared" si="19"/>
        <v>34.65</v>
      </c>
      <c r="BD58" s="200">
        <v>32</v>
      </c>
      <c r="BE58" s="200">
        <v>0</v>
      </c>
      <c r="BF58" s="200">
        <v>0</v>
      </c>
      <c r="BG58" s="200">
        <v>0</v>
      </c>
      <c r="BH58" s="200">
        <v>2.65</v>
      </c>
      <c r="BI58" s="200">
        <v>0</v>
      </c>
      <c r="BJ58" s="8">
        <f t="shared" si="20"/>
        <v>34.65</v>
      </c>
      <c r="BL58" s="8">
        <f t="shared" si="21"/>
        <v>34.65</v>
      </c>
      <c r="BM58" s="8">
        <f t="shared" si="22"/>
        <v>34.65</v>
      </c>
      <c r="BN58" s="8">
        <f t="shared" si="23"/>
        <v>34.65</v>
      </c>
      <c r="BO58" s="8">
        <f t="shared" si="24"/>
        <v>34.65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920</v>
      </c>
      <c r="G59" s="16">
        <f>'[3]08'!G61</f>
        <v>0</v>
      </c>
      <c r="H59" s="17">
        <f t="shared" si="27"/>
        <v>1240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152</v>
      </c>
      <c r="N59" s="16">
        <f>'[3]08'!O61</f>
        <v>0</v>
      </c>
      <c r="O59" s="17">
        <f t="shared" si="28"/>
        <v>472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152</v>
      </c>
      <c r="V59" s="16">
        <f t="shared" si="32"/>
        <v>0</v>
      </c>
      <c r="W59" s="17">
        <f t="shared" si="30"/>
        <v>472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152</v>
      </c>
      <c r="AQ59" s="8">
        <f t="shared" si="31"/>
        <v>0</v>
      </c>
      <c r="AR59" s="8">
        <f t="shared" si="18"/>
        <v>408</v>
      </c>
      <c r="AT59" s="8">
        <v>32</v>
      </c>
      <c r="AU59" s="8">
        <v>32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920</v>
      </c>
      <c r="G60" s="16">
        <f>'[3]08'!G62</f>
        <v>0</v>
      </c>
      <c r="H60" s="17">
        <f t="shared" si="27"/>
        <v>1240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152</v>
      </c>
      <c r="N60" s="16">
        <f>'[3]08'!O62</f>
        <v>0</v>
      </c>
      <c r="O60" s="17">
        <f t="shared" si="28"/>
        <v>472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152</v>
      </c>
      <c r="V60" s="16">
        <f t="shared" si="32"/>
        <v>0</v>
      </c>
      <c r="W60" s="17">
        <f t="shared" si="30"/>
        <v>472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152</v>
      </c>
      <c r="AQ60" s="8">
        <f t="shared" si="31"/>
        <v>0</v>
      </c>
      <c r="AR60" s="8">
        <f t="shared" si="18"/>
        <v>408</v>
      </c>
      <c r="AT60" s="8">
        <v>32</v>
      </c>
      <c r="AU60" s="8">
        <v>32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920</v>
      </c>
      <c r="G61" s="16">
        <f>'[3]08'!G63</f>
        <v>0</v>
      </c>
      <c r="H61" s="17">
        <f t="shared" si="27"/>
        <v>1240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152</v>
      </c>
      <c r="N61" s="16">
        <f>'[3]08'!O63</f>
        <v>0</v>
      </c>
      <c r="O61" s="17">
        <f t="shared" si="28"/>
        <v>472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152</v>
      </c>
      <c r="V61" s="16">
        <f t="shared" si="32"/>
        <v>0</v>
      </c>
      <c r="W61" s="17">
        <f t="shared" si="30"/>
        <v>472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152</v>
      </c>
      <c r="AQ61" s="8">
        <f t="shared" si="34"/>
        <v>0</v>
      </c>
      <c r="AR61" s="8">
        <f t="shared" si="18"/>
        <v>408</v>
      </c>
      <c r="AT61" s="8">
        <v>32</v>
      </c>
      <c r="AU61" s="8">
        <v>32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920</v>
      </c>
      <c r="G62" s="16">
        <f>'[3]08'!G64</f>
        <v>0</v>
      </c>
      <c r="H62" s="17">
        <f t="shared" si="27"/>
        <v>1240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152</v>
      </c>
      <c r="N62" s="16">
        <f>'[3]08'!O64</f>
        <v>0</v>
      </c>
      <c r="O62" s="17">
        <f t="shared" si="28"/>
        <v>472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152</v>
      </c>
      <c r="V62" s="16">
        <f t="shared" si="32"/>
        <v>0</v>
      </c>
      <c r="W62" s="17">
        <f t="shared" si="30"/>
        <v>472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152</v>
      </c>
      <c r="AQ62" s="8">
        <f t="shared" si="34"/>
        <v>0</v>
      </c>
      <c r="AR62" s="8">
        <f t="shared" si="18"/>
        <v>408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920</v>
      </c>
      <c r="G63" s="16">
        <f>'[3]08'!G65</f>
        <v>0</v>
      </c>
      <c r="H63" s="17">
        <f t="shared" si="27"/>
        <v>1240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152</v>
      </c>
      <c r="N63" s="16">
        <f>'[3]08'!O65</f>
        <v>0</v>
      </c>
      <c r="O63" s="17">
        <f t="shared" si="28"/>
        <v>472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152</v>
      </c>
      <c r="V63" s="16">
        <f t="shared" si="32"/>
        <v>0</v>
      </c>
      <c r="W63" s="17">
        <f t="shared" si="30"/>
        <v>472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152</v>
      </c>
      <c r="AQ63" s="8">
        <f t="shared" si="34"/>
        <v>0</v>
      </c>
      <c r="AR63" s="8">
        <f t="shared" si="18"/>
        <v>408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920</v>
      </c>
      <c r="G64" s="16">
        <f>'[3]08'!G66</f>
        <v>0</v>
      </c>
      <c r="H64" s="17">
        <f t="shared" si="27"/>
        <v>1240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152</v>
      </c>
      <c r="N64" s="16">
        <f>'[3]08'!O66</f>
        <v>0</v>
      </c>
      <c r="O64" s="17">
        <f t="shared" si="28"/>
        <v>472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152</v>
      </c>
      <c r="V64" s="16">
        <f t="shared" si="32"/>
        <v>0</v>
      </c>
      <c r="W64" s="17">
        <f t="shared" si="30"/>
        <v>472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152</v>
      </c>
      <c r="AQ64" s="8">
        <f t="shared" si="34"/>
        <v>0</v>
      </c>
      <c r="AR64" s="8">
        <f t="shared" si="18"/>
        <v>408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920</v>
      </c>
      <c r="G65" s="16">
        <f>'[3]08'!G67</f>
        <v>0</v>
      </c>
      <c r="H65" s="17">
        <f t="shared" si="27"/>
        <v>1240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152</v>
      </c>
      <c r="N65" s="16">
        <f>'[3]08'!O67</f>
        <v>0</v>
      </c>
      <c r="O65" s="17">
        <f t="shared" si="28"/>
        <v>472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152</v>
      </c>
      <c r="V65" s="16">
        <f t="shared" si="32"/>
        <v>0</v>
      </c>
      <c r="W65" s="17">
        <f t="shared" si="30"/>
        <v>472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152</v>
      </c>
      <c r="AQ65" s="8">
        <f t="shared" si="34"/>
        <v>0</v>
      </c>
      <c r="AR65" s="8">
        <f t="shared" si="18"/>
        <v>408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920</v>
      </c>
      <c r="G66" s="16">
        <f>'[3]08'!G68</f>
        <v>0</v>
      </c>
      <c r="H66" s="17">
        <f t="shared" si="27"/>
        <v>1240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152</v>
      </c>
      <c r="N66" s="16">
        <f>'[3]08'!O68</f>
        <v>0</v>
      </c>
      <c r="O66" s="17">
        <f t="shared" si="28"/>
        <v>472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152</v>
      </c>
      <c r="V66" s="16">
        <f t="shared" si="32"/>
        <v>0</v>
      </c>
      <c r="W66" s="17">
        <f t="shared" si="30"/>
        <v>472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152</v>
      </c>
      <c r="AQ66" s="8">
        <f t="shared" si="34"/>
        <v>0</v>
      </c>
      <c r="AR66" s="8">
        <f t="shared" si="18"/>
        <v>408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920</v>
      </c>
      <c r="G67" s="16">
        <f>'[3]08'!G69</f>
        <v>0</v>
      </c>
      <c r="H67" s="17">
        <f t="shared" si="27"/>
        <v>1240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152</v>
      </c>
      <c r="N67" s="16">
        <f>'[3]08'!O69</f>
        <v>0</v>
      </c>
      <c r="O67" s="17">
        <f t="shared" si="28"/>
        <v>472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152</v>
      </c>
      <c r="V67" s="16">
        <f t="shared" si="32"/>
        <v>0</v>
      </c>
      <c r="W67" s="17">
        <f t="shared" si="30"/>
        <v>472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152</v>
      </c>
      <c r="AQ67" s="8">
        <f t="shared" si="34"/>
        <v>0</v>
      </c>
      <c r="AR67" s="8">
        <f t="shared" si="18"/>
        <v>408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920</v>
      </c>
      <c r="G68" s="16">
        <f>'[3]08'!G70</f>
        <v>0</v>
      </c>
      <c r="H68" s="17">
        <f t="shared" si="27"/>
        <v>1240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152</v>
      </c>
      <c r="N68" s="16">
        <f>'[3]08'!O70</f>
        <v>0</v>
      </c>
      <c r="O68" s="17">
        <f t="shared" si="28"/>
        <v>472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152</v>
      </c>
      <c r="V68" s="16">
        <f t="shared" si="32"/>
        <v>0</v>
      </c>
      <c r="W68" s="17">
        <f t="shared" si="30"/>
        <v>472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152</v>
      </c>
      <c r="AQ68" s="8">
        <f t="shared" si="34"/>
        <v>0</v>
      </c>
      <c r="AR68" s="8">
        <f t="shared" ref="AR68:AR98" si="50">SUM(AL68:AQ68)</f>
        <v>408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920</v>
      </c>
      <c r="G69" s="16">
        <f>'[3]08'!G71</f>
        <v>0</v>
      </c>
      <c r="H69" s="17">
        <f t="shared" ref="H69:H98" si="59">SUM(B69:G69)</f>
        <v>1240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152</v>
      </c>
      <c r="N69" s="16">
        <f>'[3]08'!O71</f>
        <v>0</v>
      </c>
      <c r="O69" s="17">
        <f t="shared" ref="O69:O98" si="60">SUM(I69:N69)</f>
        <v>472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152</v>
      </c>
      <c r="V69" s="16">
        <f t="shared" si="32"/>
        <v>0</v>
      </c>
      <c r="W69" s="17">
        <f t="shared" ref="W69:W98" si="61">SUM(Q69:V69)</f>
        <v>472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152</v>
      </c>
      <c r="AQ69" s="8">
        <f t="shared" si="34"/>
        <v>0</v>
      </c>
      <c r="AR69" s="8">
        <f t="shared" si="50"/>
        <v>408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920</v>
      </c>
      <c r="G70" s="16">
        <f>'[3]08'!G72</f>
        <v>0</v>
      </c>
      <c r="H70" s="17">
        <f t="shared" si="59"/>
        <v>1240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152</v>
      </c>
      <c r="N70" s="16">
        <f>'[3]08'!O72</f>
        <v>0</v>
      </c>
      <c r="O70" s="17">
        <f t="shared" si="60"/>
        <v>472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152</v>
      </c>
      <c r="V70" s="16">
        <f t="shared" si="32"/>
        <v>0</v>
      </c>
      <c r="W70" s="17">
        <f t="shared" si="61"/>
        <v>472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152</v>
      </c>
      <c r="AQ70" s="8">
        <f t="shared" si="34"/>
        <v>0</v>
      </c>
      <c r="AR70" s="8">
        <f t="shared" si="50"/>
        <v>408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920</v>
      </c>
      <c r="G71" s="16">
        <f>'[3]08'!G73</f>
        <v>0</v>
      </c>
      <c r="H71" s="17">
        <f t="shared" si="59"/>
        <v>1240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152</v>
      </c>
      <c r="N71" s="16">
        <f>'[3]08'!O73</f>
        <v>0</v>
      </c>
      <c r="O71" s="17">
        <f t="shared" si="60"/>
        <v>472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152</v>
      </c>
      <c r="V71" s="16">
        <f t="shared" si="32"/>
        <v>0</v>
      </c>
      <c r="W71" s="17">
        <f t="shared" si="61"/>
        <v>472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152</v>
      </c>
      <c r="AQ71" s="8">
        <f t="shared" si="34"/>
        <v>0</v>
      </c>
      <c r="AR71" s="8">
        <f t="shared" si="50"/>
        <v>408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920</v>
      </c>
      <c r="G72" s="16">
        <f>'[3]08'!G74</f>
        <v>0</v>
      </c>
      <c r="H72" s="17">
        <f t="shared" si="59"/>
        <v>1240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152</v>
      </c>
      <c r="N72" s="16">
        <f>'[3]08'!O74</f>
        <v>0</v>
      </c>
      <c r="O72" s="17">
        <f t="shared" si="60"/>
        <v>472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152</v>
      </c>
      <c r="V72" s="16">
        <f t="shared" si="32"/>
        <v>0</v>
      </c>
      <c r="W72" s="17">
        <f t="shared" si="61"/>
        <v>472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152</v>
      </c>
      <c r="AQ72" s="8">
        <f t="shared" si="34"/>
        <v>0</v>
      </c>
      <c r="AR72" s="8">
        <f t="shared" si="50"/>
        <v>408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920</v>
      </c>
      <c r="G73" s="16">
        <f>'[3]08'!G75</f>
        <v>0</v>
      </c>
      <c r="H73" s="17">
        <f t="shared" si="59"/>
        <v>1240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152</v>
      </c>
      <c r="N73" s="16">
        <f>'[3]08'!O75</f>
        <v>0</v>
      </c>
      <c r="O73" s="17">
        <f t="shared" si="60"/>
        <v>472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152</v>
      </c>
      <c r="V73" s="16">
        <f t="shared" si="32"/>
        <v>0</v>
      </c>
      <c r="W73" s="17">
        <f t="shared" si="61"/>
        <v>472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152</v>
      </c>
      <c r="AQ73" s="8">
        <f t="shared" si="34"/>
        <v>0</v>
      </c>
      <c r="AR73" s="8">
        <f t="shared" si="50"/>
        <v>408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920</v>
      </c>
      <c r="G74" s="16">
        <f>'[3]08'!G76</f>
        <v>0</v>
      </c>
      <c r="H74" s="17">
        <f t="shared" si="59"/>
        <v>1240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152</v>
      </c>
      <c r="N74" s="16">
        <f>'[3]08'!O76</f>
        <v>0</v>
      </c>
      <c r="O74" s="17">
        <f t="shared" si="60"/>
        <v>472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152</v>
      </c>
      <c r="V74" s="16">
        <f t="shared" si="32"/>
        <v>0</v>
      </c>
      <c r="W74" s="17">
        <f t="shared" si="61"/>
        <v>472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152</v>
      </c>
      <c r="AQ74" s="8">
        <f t="shared" si="34"/>
        <v>0</v>
      </c>
      <c r="AR74" s="8">
        <f t="shared" si="50"/>
        <v>408</v>
      </c>
      <c r="AT74" s="8">
        <v>32</v>
      </c>
      <c r="AU74" s="8">
        <v>32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940</v>
      </c>
      <c r="G75" s="16">
        <f>'[3]08'!G77</f>
        <v>0</v>
      </c>
      <c r="H75" s="17">
        <f t="shared" si="59"/>
        <v>1260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152</v>
      </c>
      <c r="N75" s="16">
        <f>'[3]08'!O77</f>
        <v>0</v>
      </c>
      <c r="O75" s="17">
        <f t="shared" si="60"/>
        <v>472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152</v>
      </c>
      <c r="V75" s="16">
        <f t="shared" si="32"/>
        <v>0</v>
      </c>
      <c r="W75" s="17">
        <f t="shared" si="61"/>
        <v>472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152</v>
      </c>
      <c r="AQ75" s="8">
        <f t="shared" si="34"/>
        <v>0</v>
      </c>
      <c r="AR75" s="8">
        <f t="shared" si="50"/>
        <v>408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940</v>
      </c>
      <c r="G76" s="16">
        <f>'[3]08'!G78</f>
        <v>0</v>
      </c>
      <c r="H76" s="17">
        <f t="shared" si="59"/>
        <v>1260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152</v>
      </c>
      <c r="N76" s="16">
        <f>'[3]08'!O78</f>
        <v>0</v>
      </c>
      <c r="O76" s="17">
        <f t="shared" si="60"/>
        <v>472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152</v>
      </c>
      <c r="V76" s="16">
        <f t="shared" si="32"/>
        <v>0</v>
      </c>
      <c r="W76" s="17">
        <f t="shared" si="61"/>
        <v>472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152</v>
      </c>
      <c r="AQ76" s="8">
        <f t="shared" si="34"/>
        <v>0</v>
      </c>
      <c r="AR76" s="8">
        <f t="shared" si="50"/>
        <v>408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940</v>
      </c>
      <c r="G77" s="16">
        <f>'[3]08'!G79</f>
        <v>0</v>
      </c>
      <c r="H77" s="17">
        <f t="shared" si="59"/>
        <v>1260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152</v>
      </c>
      <c r="N77" s="16">
        <f>'[3]08'!O79</f>
        <v>0</v>
      </c>
      <c r="O77" s="17">
        <f t="shared" si="60"/>
        <v>472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152</v>
      </c>
      <c r="V77" s="16">
        <f t="shared" si="32"/>
        <v>0</v>
      </c>
      <c r="W77" s="17">
        <f t="shared" si="61"/>
        <v>472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152</v>
      </c>
      <c r="AQ77" s="8">
        <f t="shared" si="34"/>
        <v>0</v>
      </c>
      <c r="AR77" s="8">
        <f t="shared" si="50"/>
        <v>408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940</v>
      </c>
      <c r="G78" s="16">
        <f>'[3]08'!G80</f>
        <v>0</v>
      </c>
      <c r="H78" s="17">
        <f t="shared" si="59"/>
        <v>1260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152</v>
      </c>
      <c r="N78" s="16">
        <f>'[3]08'!O80</f>
        <v>0</v>
      </c>
      <c r="O78" s="17">
        <f t="shared" si="60"/>
        <v>472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152</v>
      </c>
      <c r="V78" s="16">
        <f t="shared" si="32"/>
        <v>0</v>
      </c>
      <c r="W78" s="17">
        <f t="shared" si="61"/>
        <v>472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152</v>
      </c>
      <c r="AQ78" s="8">
        <f t="shared" si="34"/>
        <v>0</v>
      </c>
      <c r="AR78" s="8">
        <f t="shared" si="50"/>
        <v>408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940</v>
      </c>
      <c r="G79" s="16">
        <f>'[3]08'!G81</f>
        <v>0</v>
      </c>
      <c r="H79" s="17">
        <f t="shared" si="59"/>
        <v>1260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152</v>
      </c>
      <c r="N79" s="16">
        <f>'[3]08'!O81</f>
        <v>0</v>
      </c>
      <c r="O79" s="17">
        <f t="shared" si="60"/>
        <v>472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152</v>
      </c>
      <c r="V79" s="16">
        <f t="shared" si="32"/>
        <v>0</v>
      </c>
      <c r="W79" s="17">
        <f t="shared" si="61"/>
        <v>472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152</v>
      </c>
      <c r="AQ79" s="8">
        <f t="shared" si="34"/>
        <v>0</v>
      </c>
      <c r="AR79" s="8">
        <f t="shared" si="50"/>
        <v>408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940</v>
      </c>
      <c r="G80" s="16">
        <f>'[3]08'!G82</f>
        <v>0</v>
      </c>
      <c r="H80" s="17">
        <f t="shared" si="59"/>
        <v>1260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152</v>
      </c>
      <c r="N80" s="16">
        <f>'[3]08'!O82</f>
        <v>0</v>
      </c>
      <c r="O80" s="17">
        <f t="shared" si="60"/>
        <v>472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152</v>
      </c>
      <c r="V80" s="16">
        <f t="shared" si="32"/>
        <v>0</v>
      </c>
      <c r="W80" s="17">
        <f t="shared" si="61"/>
        <v>472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152</v>
      </c>
      <c r="AQ80" s="8">
        <f t="shared" si="34"/>
        <v>0</v>
      </c>
      <c r="AR80" s="8">
        <f t="shared" si="50"/>
        <v>408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940</v>
      </c>
      <c r="G81" s="16">
        <f>'[3]08'!G83</f>
        <v>0</v>
      </c>
      <c r="H81" s="17">
        <f t="shared" si="59"/>
        <v>1260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152</v>
      </c>
      <c r="N81" s="16">
        <f>'[3]08'!O83</f>
        <v>0</v>
      </c>
      <c r="O81" s="17">
        <f t="shared" si="60"/>
        <v>472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152</v>
      </c>
      <c r="V81" s="16">
        <f t="shared" si="32"/>
        <v>0</v>
      </c>
      <c r="W81" s="17">
        <f t="shared" si="61"/>
        <v>472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152</v>
      </c>
      <c r="AQ81" s="8">
        <f t="shared" si="34"/>
        <v>0</v>
      </c>
      <c r="AR81" s="8">
        <f t="shared" si="50"/>
        <v>408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940</v>
      </c>
      <c r="G82" s="16">
        <f>'[3]08'!G84</f>
        <v>0</v>
      </c>
      <c r="H82" s="17">
        <f t="shared" si="59"/>
        <v>1260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152</v>
      </c>
      <c r="N82" s="16">
        <f>'[3]08'!O84</f>
        <v>0</v>
      </c>
      <c r="O82" s="17">
        <f t="shared" si="60"/>
        <v>472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152</v>
      </c>
      <c r="V82" s="16">
        <f t="shared" si="32"/>
        <v>0</v>
      </c>
      <c r="W82" s="17">
        <f t="shared" si="61"/>
        <v>472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152</v>
      </c>
      <c r="AQ82" s="8">
        <f t="shared" si="34"/>
        <v>0</v>
      </c>
      <c r="AR82" s="8">
        <f t="shared" si="50"/>
        <v>408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940</v>
      </c>
      <c r="G83" s="16">
        <f>'[3]08'!G85</f>
        <v>0</v>
      </c>
      <c r="H83" s="17">
        <f t="shared" si="59"/>
        <v>1260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152</v>
      </c>
      <c r="N83" s="16">
        <f>'[3]08'!O85</f>
        <v>0</v>
      </c>
      <c r="O83" s="17">
        <f t="shared" si="60"/>
        <v>472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152</v>
      </c>
      <c r="V83" s="16">
        <f t="shared" si="32"/>
        <v>0</v>
      </c>
      <c r="W83" s="17">
        <f t="shared" si="61"/>
        <v>472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152</v>
      </c>
      <c r="AQ83" s="8">
        <f t="shared" si="34"/>
        <v>0</v>
      </c>
      <c r="AR83" s="8">
        <f t="shared" si="50"/>
        <v>408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940</v>
      </c>
      <c r="G84" s="16">
        <f>'[3]08'!G86</f>
        <v>0</v>
      </c>
      <c r="H84" s="17">
        <f t="shared" si="59"/>
        <v>1260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152</v>
      </c>
      <c r="N84" s="16">
        <f>'[3]08'!O86</f>
        <v>0</v>
      </c>
      <c r="O84" s="17">
        <f t="shared" si="60"/>
        <v>472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152</v>
      </c>
      <c r="V84" s="16">
        <f t="shared" si="32"/>
        <v>0</v>
      </c>
      <c r="W84" s="17">
        <f t="shared" si="61"/>
        <v>472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152</v>
      </c>
      <c r="AQ84" s="8">
        <f t="shared" si="34"/>
        <v>0</v>
      </c>
      <c r="AR84" s="8">
        <f t="shared" si="50"/>
        <v>408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940</v>
      </c>
      <c r="G85" s="16">
        <f>'[3]08'!G87</f>
        <v>0</v>
      </c>
      <c r="H85" s="17">
        <f t="shared" si="59"/>
        <v>1260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152</v>
      </c>
      <c r="N85" s="16">
        <f>'[3]08'!O87</f>
        <v>0</v>
      </c>
      <c r="O85" s="17">
        <f t="shared" si="60"/>
        <v>472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152</v>
      </c>
      <c r="V85" s="16">
        <f t="shared" si="32"/>
        <v>0</v>
      </c>
      <c r="W85" s="17">
        <f t="shared" si="61"/>
        <v>472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152</v>
      </c>
      <c r="AQ85" s="8">
        <f t="shared" si="34"/>
        <v>0</v>
      </c>
      <c r="AR85" s="8">
        <f t="shared" si="50"/>
        <v>408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940</v>
      </c>
      <c r="G86" s="16">
        <f>'[3]08'!G88</f>
        <v>0</v>
      </c>
      <c r="H86" s="17">
        <f t="shared" si="59"/>
        <v>1260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152</v>
      </c>
      <c r="N86" s="16">
        <f>'[3]08'!O88</f>
        <v>0</v>
      </c>
      <c r="O86" s="17">
        <f t="shared" si="60"/>
        <v>472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152</v>
      </c>
      <c r="V86" s="16">
        <f t="shared" si="32"/>
        <v>0</v>
      </c>
      <c r="W86" s="17">
        <f t="shared" si="61"/>
        <v>472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152</v>
      </c>
      <c r="AQ86" s="8">
        <f t="shared" si="34"/>
        <v>0</v>
      </c>
      <c r="AR86" s="8">
        <f t="shared" si="50"/>
        <v>408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940</v>
      </c>
      <c r="G87" s="16">
        <f>'[3]08'!G89</f>
        <v>0</v>
      </c>
      <c r="H87" s="17">
        <f t="shared" si="59"/>
        <v>1260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152</v>
      </c>
      <c r="N87" s="16">
        <f>'[3]08'!O89</f>
        <v>0</v>
      </c>
      <c r="O87" s="17">
        <f t="shared" si="60"/>
        <v>472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152</v>
      </c>
      <c r="V87" s="16">
        <f t="shared" si="32"/>
        <v>0</v>
      </c>
      <c r="W87" s="17">
        <f t="shared" si="61"/>
        <v>472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152</v>
      </c>
      <c r="AQ87" s="8">
        <f t="shared" si="34"/>
        <v>0</v>
      </c>
      <c r="AR87" s="8">
        <f t="shared" si="50"/>
        <v>408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940</v>
      </c>
      <c r="G88" s="16">
        <f>'[3]08'!G90</f>
        <v>0</v>
      </c>
      <c r="H88" s="17">
        <f t="shared" si="59"/>
        <v>1260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152</v>
      </c>
      <c r="N88" s="16">
        <f>'[3]08'!O90</f>
        <v>0</v>
      </c>
      <c r="O88" s="17">
        <f t="shared" si="60"/>
        <v>472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152</v>
      </c>
      <c r="V88" s="16">
        <f t="shared" si="32"/>
        <v>0</v>
      </c>
      <c r="W88" s="17">
        <f t="shared" si="61"/>
        <v>472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152</v>
      </c>
      <c r="AQ88" s="8">
        <f t="shared" si="34"/>
        <v>0</v>
      </c>
      <c r="AR88" s="8">
        <f t="shared" si="50"/>
        <v>408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940</v>
      </c>
      <c r="G89" s="16">
        <f>'[3]08'!G91</f>
        <v>0</v>
      </c>
      <c r="H89" s="17">
        <f t="shared" si="59"/>
        <v>1260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152</v>
      </c>
      <c r="N89" s="16">
        <f>'[3]08'!O91</f>
        <v>0</v>
      </c>
      <c r="O89" s="17">
        <f t="shared" si="60"/>
        <v>472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152</v>
      </c>
      <c r="V89" s="16">
        <f t="shared" si="32"/>
        <v>0</v>
      </c>
      <c r="W89" s="17">
        <f t="shared" si="61"/>
        <v>472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152</v>
      </c>
      <c r="AQ89" s="8">
        <f t="shared" si="34"/>
        <v>0</v>
      </c>
      <c r="AR89" s="8">
        <f t="shared" si="50"/>
        <v>408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940</v>
      </c>
      <c r="G90" s="16">
        <f>'[3]08'!G92</f>
        <v>0</v>
      </c>
      <c r="H90" s="17">
        <f t="shared" si="59"/>
        <v>1260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152</v>
      </c>
      <c r="N90" s="16">
        <f>'[3]08'!O92</f>
        <v>0</v>
      </c>
      <c r="O90" s="17">
        <f t="shared" si="60"/>
        <v>472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152</v>
      </c>
      <c r="V90" s="16">
        <f t="shared" si="32"/>
        <v>0</v>
      </c>
      <c r="W90" s="17">
        <f t="shared" si="61"/>
        <v>472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152</v>
      </c>
      <c r="AQ90" s="8">
        <f t="shared" si="34"/>
        <v>0</v>
      </c>
      <c r="AR90" s="8">
        <f t="shared" si="50"/>
        <v>408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940</v>
      </c>
      <c r="G91" s="16">
        <f>'[3]08'!G93</f>
        <v>0</v>
      </c>
      <c r="H91" s="17">
        <f t="shared" si="59"/>
        <v>1260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152</v>
      </c>
      <c r="N91" s="16">
        <f>'[3]08'!O93</f>
        <v>0</v>
      </c>
      <c r="O91" s="17">
        <f t="shared" si="60"/>
        <v>472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152</v>
      </c>
      <c r="V91" s="16">
        <f t="shared" si="32"/>
        <v>0</v>
      </c>
      <c r="W91" s="17">
        <f t="shared" si="61"/>
        <v>472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152</v>
      </c>
      <c r="AQ91" s="8">
        <f t="shared" si="34"/>
        <v>0</v>
      </c>
      <c r="AR91" s="8">
        <f t="shared" si="50"/>
        <v>408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940</v>
      </c>
      <c r="G92" s="16">
        <f>'[3]08'!G94</f>
        <v>0</v>
      </c>
      <c r="H92" s="17">
        <f t="shared" si="59"/>
        <v>1260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152</v>
      </c>
      <c r="N92" s="16">
        <f>'[3]08'!O94</f>
        <v>0</v>
      </c>
      <c r="O92" s="17">
        <f t="shared" si="60"/>
        <v>472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152</v>
      </c>
      <c r="V92" s="16">
        <f t="shared" si="32"/>
        <v>0</v>
      </c>
      <c r="W92" s="17">
        <f t="shared" si="61"/>
        <v>472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152</v>
      </c>
      <c r="AQ92" s="8">
        <f t="shared" si="34"/>
        <v>0</v>
      </c>
      <c r="AR92" s="8">
        <f t="shared" si="50"/>
        <v>408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940</v>
      </c>
      <c r="G93" s="16">
        <f>'[3]08'!G95</f>
        <v>0</v>
      </c>
      <c r="H93" s="17">
        <f t="shared" si="59"/>
        <v>1260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152</v>
      </c>
      <c r="N93" s="16">
        <f>'[3]08'!O95</f>
        <v>0</v>
      </c>
      <c r="O93" s="17">
        <f t="shared" si="60"/>
        <v>472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152</v>
      </c>
      <c r="V93" s="16">
        <f t="shared" si="32"/>
        <v>0</v>
      </c>
      <c r="W93" s="17">
        <f t="shared" si="61"/>
        <v>472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152</v>
      </c>
      <c r="AQ93" s="8">
        <f t="shared" si="34"/>
        <v>0</v>
      </c>
      <c r="AR93" s="8">
        <f t="shared" si="50"/>
        <v>408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940</v>
      </c>
      <c r="G94" s="16">
        <f>'[3]08'!G96</f>
        <v>0</v>
      </c>
      <c r="H94" s="17">
        <f t="shared" si="59"/>
        <v>1260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152</v>
      </c>
      <c r="N94" s="16">
        <f>'[3]08'!O96</f>
        <v>0</v>
      </c>
      <c r="O94" s="17">
        <f t="shared" si="60"/>
        <v>472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152</v>
      </c>
      <c r="V94" s="16">
        <f t="shared" si="32"/>
        <v>0</v>
      </c>
      <c r="W94" s="17">
        <f t="shared" si="61"/>
        <v>472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152</v>
      </c>
      <c r="AQ94" s="8">
        <f t="shared" si="34"/>
        <v>0</v>
      </c>
      <c r="AR94" s="8">
        <f t="shared" si="50"/>
        <v>408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940</v>
      </c>
      <c r="G95" s="16">
        <f>'[3]08'!G97</f>
        <v>0</v>
      </c>
      <c r="H95" s="17">
        <f t="shared" si="59"/>
        <v>1260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152</v>
      </c>
      <c r="N95" s="16">
        <f>'[3]08'!O97</f>
        <v>0</v>
      </c>
      <c r="O95" s="17">
        <f t="shared" si="60"/>
        <v>472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152</v>
      </c>
      <c r="V95" s="16">
        <f t="shared" si="32"/>
        <v>0</v>
      </c>
      <c r="W95" s="17">
        <f t="shared" si="61"/>
        <v>472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152</v>
      </c>
      <c r="AQ95" s="8">
        <f t="shared" si="34"/>
        <v>0</v>
      </c>
      <c r="AR95" s="8">
        <f t="shared" si="50"/>
        <v>408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940</v>
      </c>
      <c r="G96" s="16">
        <f>'[3]08'!G98</f>
        <v>0</v>
      </c>
      <c r="H96" s="17">
        <f t="shared" si="59"/>
        <v>1260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152</v>
      </c>
      <c r="N96" s="16">
        <f>'[3]08'!O98</f>
        <v>0</v>
      </c>
      <c r="O96" s="17">
        <f t="shared" si="60"/>
        <v>472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152</v>
      </c>
      <c r="V96" s="16">
        <f t="shared" si="32"/>
        <v>0</v>
      </c>
      <c r="W96" s="17">
        <f t="shared" si="61"/>
        <v>472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152</v>
      </c>
      <c r="AQ96" s="8">
        <f t="shared" si="34"/>
        <v>0</v>
      </c>
      <c r="AR96" s="8">
        <f t="shared" si="50"/>
        <v>408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940</v>
      </c>
      <c r="G97" s="16">
        <f>'[3]08'!G99</f>
        <v>0</v>
      </c>
      <c r="H97" s="17">
        <f t="shared" si="59"/>
        <v>1260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152</v>
      </c>
      <c r="N97" s="16">
        <f>'[3]08'!O99</f>
        <v>0</v>
      </c>
      <c r="O97" s="17">
        <f t="shared" si="60"/>
        <v>472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152</v>
      </c>
      <c r="V97" s="16">
        <f t="shared" si="32"/>
        <v>0</v>
      </c>
      <c r="W97" s="17">
        <f t="shared" si="61"/>
        <v>472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152</v>
      </c>
      <c r="AQ97" s="8">
        <f t="shared" si="34"/>
        <v>0</v>
      </c>
      <c r="AR97" s="8">
        <f t="shared" si="50"/>
        <v>408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940</v>
      </c>
      <c r="G98" s="16">
        <f>'[3]08'!G100</f>
        <v>0</v>
      </c>
      <c r="H98" s="17">
        <f t="shared" si="59"/>
        <v>1260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152</v>
      </c>
      <c r="N98" s="16">
        <f>'[3]08'!O100</f>
        <v>0</v>
      </c>
      <c r="O98" s="17">
        <f t="shared" si="60"/>
        <v>472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152</v>
      </c>
      <c r="V98" s="16">
        <f t="shared" si="32"/>
        <v>0</v>
      </c>
      <c r="W98" s="17">
        <f t="shared" si="61"/>
        <v>472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152</v>
      </c>
      <c r="AQ98" s="8">
        <f t="shared" si="34"/>
        <v>0</v>
      </c>
      <c r="AR98" s="8">
        <f t="shared" si="50"/>
        <v>408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7.6799799999999996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3.6452499999999999</v>
      </c>
      <c r="N99" s="15">
        <f t="shared" si="62"/>
        <v>0</v>
      </c>
      <c r="O99" s="15">
        <f t="shared" si="62"/>
        <v>11.325229999999999</v>
      </c>
      <c r="P99" s="15">
        <f t="shared" si="62"/>
        <v>2.4E-2</v>
      </c>
      <c r="Q99" s="15">
        <f t="shared" si="62"/>
        <v>7.6799799999999996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3.6452499999999999</v>
      </c>
      <c r="V99" s="15">
        <f t="shared" si="62"/>
        <v>0</v>
      </c>
      <c r="W99" s="15">
        <f t="shared" si="62"/>
        <v>11.325229999999999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2.1202500000000006E-2</v>
      </c>
      <c r="AC99" s="15">
        <f t="shared" si="62"/>
        <v>0</v>
      </c>
      <c r="AD99" s="15">
        <f t="shared" si="62"/>
        <v>0.78920250000000014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2.1202500000000006E-2</v>
      </c>
      <c r="AJ99" s="15">
        <f t="shared" si="62"/>
        <v>0</v>
      </c>
      <c r="AK99" s="15">
        <f t="shared" si="62"/>
        <v>0.78920250000000014</v>
      </c>
      <c r="AL99" s="15">
        <f t="shared" si="62"/>
        <v>6.14398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3.6028450000000003</v>
      </c>
      <c r="AQ99" s="15">
        <f t="shared" si="62"/>
        <v>0</v>
      </c>
      <c r="AR99" s="15">
        <f t="shared" si="62"/>
        <v>9.7468250000000047</v>
      </c>
      <c r="AS99" s="15">
        <f t="shared" si="62"/>
        <v>0</v>
      </c>
      <c r="AT99" s="15">
        <f t="shared" si="62"/>
        <v>0.78370499999999954</v>
      </c>
      <c r="AU99" s="15">
        <f t="shared" si="62"/>
        <v>0.78370499999999954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2.1202500000000006E-2</v>
      </c>
      <c r="BB99" s="15">
        <f t="shared" si="62"/>
        <v>0</v>
      </c>
      <c r="BC99" s="15">
        <f t="shared" si="62"/>
        <v>0.78920250000000014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2.1202500000000006E-2</v>
      </c>
      <c r="BI99" s="15">
        <f t="shared" si="62"/>
        <v>0</v>
      </c>
      <c r="BJ99" s="15">
        <f t="shared" ref="BJ99:BQ99" si="63">SUM(BJ3:BJ98)/4000</f>
        <v>0.78920250000000014</v>
      </c>
      <c r="BK99" s="15"/>
      <c r="BL99" s="15">
        <f t="shared" si="63"/>
        <v>0.78370499999999954</v>
      </c>
      <c r="BM99" s="15">
        <f t="shared" si="63"/>
        <v>0.78370499999999954</v>
      </c>
      <c r="BN99" s="15">
        <f t="shared" si="63"/>
        <v>0.78920250000000014</v>
      </c>
      <c r="BO99" s="15">
        <f t="shared" si="63"/>
        <v>0.78920250000000014</v>
      </c>
      <c r="BP99" s="15">
        <f t="shared" si="63"/>
        <v>-5.497499999999992E-3</v>
      </c>
      <c r="BQ99" s="15">
        <f t="shared" si="63"/>
        <v>-5.497499999999992E-3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349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93</v>
      </c>
      <c r="E3">
        <f>PPCL!P3</f>
        <v>0</v>
      </c>
      <c r="F3">
        <f>B3+C3</f>
        <v>238</v>
      </c>
      <c r="G3">
        <f>D3+E3</f>
        <v>93</v>
      </c>
      <c r="H3" s="154"/>
      <c r="I3">
        <f>BRPL_EOD!AI3+BRPL_EOD!AJ3</f>
        <v>26.29</v>
      </c>
      <c r="J3">
        <f>BYPL_EOD!AI3+BYPL_EOD!AJ3</f>
        <v>14.93</v>
      </c>
      <c r="K3">
        <f>MES_EOD!AI3+MES_EOD!AJ3</f>
        <v>5.63</v>
      </c>
      <c r="L3">
        <f>NDMC_EOD!AI3+NDMC_EOD!AJ3</f>
        <v>28.15</v>
      </c>
      <c r="M3">
        <f>TPDDL_EOD!AI3+TPDDL_EOD!AJ3</f>
        <v>18</v>
      </c>
      <c r="N3">
        <f t="shared" ref="N3:N66" si="0">SUM(I3:M3)</f>
        <v>93</v>
      </c>
      <c r="O3" s="154">
        <f t="shared" ref="O3:O66" si="1">G3-N3</f>
        <v>0</v>
      </c>
      <c r="P3">
        <v>26.29</v>
      </c>
      <c r="Q3">
        <v>14.93</v>
      </c>
      <c r="R3">
        <v>5.63</v>
      </c>
      <c r="S3">
        <v>28.15</v>
      </c>
      <c r="T3">
        <v>18</v>
      </c>
      <c r="U3" s="156">
        <f t="shared" ref="U3:U66" si="2">SUM(P3:T3)</f>
        <v>93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238</v>
      </c>
      <c r="G4">
        <f t="shared" ref="G4:G67" si="5">D4+E4</f>
        <v>93</v>
      </c>
      <c r="H4" s="154"/>
      <c r="I4">
        <f>BRPL_EOD!AI4+BRPL_EOD!AJ4</f>
        <v>26.29</v>
      </c>
      <c r="J4">
        <f>BYPL_EOD!AI4+BYPL_EOD!AJ4</f>
        <v>14.93</v>
      </c>
      <c r="K4">
        <f>MES_EOD!AI4+MES_EOD!AJ4</f>
        <v>5.63</v>
      </c>
      <c r="L4">
        <f>NDMC_EOD!AI4+NDMC_EOD!AJ4</f>
        <v>28.15</v>
      </c>
      <c r="M4">
        <f>TPDDL_EOD!AI4+TPDDL_EOD!AJ4</f>
        <v>18</v>
      </c>
      <c r="N4">
        <f t="shared" si="0"/>
        <v>93</v>
      </c>
      <c r="O4" s="154">
        <f t="shared" si="1"/>
        <v>0</v>
      </c>
      <c r="P4">
        <v>26.29</v>
      </c>
      <c r="Q4">
        <v>14.93</v>
      </c>
      <c r="R4">
        <v>5.63</v>
      </c>
      <c r="S4">
        <v>28.15</v>
      </c>
      <c r="T4">
        <v>18</v>
      </c>
      <c r="U4" s="156">
        <f t="shared" si="2"/>
        <v>93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238</v>
      </c>
      <c r="G5">
        <f t="shared" si="5"/>
        <v>93</v>
      </c>
      <c r="H5" s="154"/>
      <c r="I5">
        <f>BRPL_EOD!AI5+BRPL_EOD!AJ5</f>
        <v>26.29</v>
      </c>
      <c r="J5">
        <f>BYPL_EOD!AI5+BYPL_EOD!AJ5</f>
        <v>14.93</v>
      </c>
      <c r="K5">
        <f>MES_EOD!AI5+MES_EOD!AJ5</f>
        <v>5.63</v>
      </c>
      <c r="L5">
        <f>NDMC_EOD!AI5+NDMC_EOD!AJ5</f>
        <v>28.15</v>
      </c>
      <c r="M5">
        <f>TPDDL_EOD!AI5+TPDDL_EOD!AJ5</f>
        <v>18</v>
      </c>
      <c r="N5">
        <f t="shared" si="0"/>
        <v>93</v>
      </c>
      <c r="O5" s="154">
        <f t="shared" si="1"/>
        <v>0</v>
      </c>
      <c r="P5">
        <v>26.29</v>
      </c>
      <c r="Q5">
        <v>14.93</v>
      </c>
      <c r="R5">
        <v>5.63</v>
      </c>
      <c r="S5">
        <v>28.15</v>
      </c>
      <c r="T5">
        <v>18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238</v>
      </c>
      <c r="G6">
        <f t="shared" si="5"/>
        <v>93</v>
      </c>
      <c r="H6" s="154"/>
      <c r="I6">
        <f>BRPL_EOD!AI6+BRPL_EOD!AJ6</f>
        <v>26.29</v>
      </c>
      <c r="J6">
        <f>BYPL_EOD!AI6+BYPL_EOD!AJ6</f>
        <v>14.93</v>
      </c>
      <c r="K6">
        <f>MES_EOD!AI6+MES_EOD!AJ6</f>
        <v>5.63</v>
      </c>
      <c r="L6">
        <f>NDMC_EOD!AI6+NDMC_EOD!AJ6</f>
        <v>28.15</v>
      </c>
      <c r="M6">
        <f>TPDDL_EOD!AI6+TPDDL_EOD!AJ6</f>
        <v>18</v>
      </c>
      <c r="N6">
        <f t="shared" si="0"/>
        <v>93</v>
      </c>
      <c r="O6" s="154">
        <f t="shared" si="1"/>
        <v>0</v>
      </c>
      <c r="P6">
        <v>26.29</v>
      </c>
      <c r="Q6">
        <v>14.93</v>
      </c>
      <c r="R6">
        <v>5.63</v>
      </c>
      <c r="S6">
        <v>28.15</v>
      </c>
      <c r="T6">
        <v>18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238</v>
      </c>
      <c r="G7">
        <f t="shared" si="5"/>
        <v>91</v>
      </c>
      <c r="H7" s="154"/>
      <c r="I7">
        <f>BRPL_EOD!AI7+BRPL_EOD!AJ7</f>
        <v>25.58</v>
      </c>
      <c r="J7">
        <f>BYPL_EOD!AI7+BYPL_EOD!AJ7</f>
        <v>14.53</v>
      </c>
      <c r="K7">
        <f>MES_EOD!AI7+MES_EOD!AJ7</f>
        <v>5.48</v>
      </c>
      <c r="L7">
        <f>NDMC_EOD!AI7+NDMC_EOD!AJ7</f>
        <v>27.4</v>
      </c>
      <c r="M7">
        <f>TPDDL_EOD!AI7+TPDDL_EOD!AJ7</f>
        <v>18</v>
      </c>
      <c r="N7">
        <f t="shared" si="0"/>
        <v>90.990000000000009</v>
      </c>
      <c r="O7" s="154">
        <f t="shared" si="1"/>
        <v>9.9999999999909051E-3</v>
      </c>
      <c r="P7">
        <v>25.582811297944826</v>
      </c>
      <c r="Q7">
        <v>14.531596878777886</v>
      </c>
      <c r="R7">
        <v>5.4806022639850536</v>
      </c>
      <c r="S7">
        <v>27.403011319925263</v>
      </c>
      <c r="T7">
        <v>18.001978239366963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93</v>
      </c>
      <c r="E8">
        <f>PPCL!P8</f>
        <v>0</v>
      </c>
      <c r="F8">
        <f t="shared" si="4"/>
        <v>238</v>
      </c>
      <c r="G8">
        <f t="shared" si="5"/>
        <v>93</v>
      </c>
      <c r="H8" s="154"/>
      <c r="I8">
        <f>BRPL_EOD!AI8+BRPL_EOD!AJ8</f>
        <v>26.29</v>
      </c>
      <c r="J8">
        <f>BYPL_EOD!AI8+BYPL_EOD!AJ8</f>
        <v>14.93</v>
      </c>
      <c r="K8">
        <f>MES_EOD!AI8+MES_EOD!AJ8</f>
        <v>5.63</v>
      </c>
      <c r="L8">
        <f>NDMC_EOD!AI8+NDMC_EOD!AJ8</f>
        <v>28.15</v>
      </c>
      <c r="M8">
        <f>TPDDL_EOD!AI8+TPDDL_EOD!AJ8</f>
        <v>18</v>
      </c>
      <c r="N8">
        <f t="shared" si="0"/>
        <v>93</v>
      </c>
      <c r="O8" s="154">
        <f t="shared" si="1"/>
        <v>0</v>
      </c>
      <c r="P8">
        <v>26.29</v>
      </c>
      <c r="Q8">
        <v>14.93</v>
      </c>
      <c r="R8">
        <v>5.63</v>
      </c>
      <c r="S8">
        <v>28.15</v>
      </c>
      <c r="T8">
        <v>18</v>
      </c>
      <c r="U8" s="156">
        <f t="shared" si="2"/>
        <v>93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93</v>
      </c>
      <c r="E9">
        <f>PPCL!P9</f>
        <v>0</v>
      </c>
      <c r="F9">
        <f t="shared" si="4"/>
        <v>238</v>
      </c>
      <c r="G9">
        <f t="shared" si="5"/>
        <v>93</v>
      </c>
      <c r="H9" s="154"/>
      <c r="I9">
        <f>BRPL_EOD!AI9+BRPL_EOD!AJ9</f>
        <v>26.29</v>
      </c>
      <c r="J9">
        <f>BYPL_EOD!AI9+BYPL_EOD!AJ9</f>
        <v>14.93</v>
      </c>
      <c r="K9">
        <f>MES_EOD!AI9+MES_EOD!AJ9</f>
        <v>5.63</v>
      </c>
      <c r="L9">
        <f>NDMC_EOD!AI9+NDMC_EOD!AJ9</f>
        <v>28.15</v>
      </c>
      <c r="M9">
        <f>TPDDL_EOD!AI9+TPDDL_EOD!AJ9</f>
        <v>18</v>
      </c>
      <c r="N9">
        <f t="shared" si="0"/>
        <v>93</v>
      </c>
      <c r="O9" s="154">
        <f t="shared" si="1"/>
        <v>0</v>
      </c>
      <c r="P9">
        <v>26.29</v>
      </c>
      <c r="Q9">
        <v>14.93</v>
      </c>
      <c r="R9">
        <v>5.63</v>
      </c>
      <c r="S9">
        <v>28.15</v>
      </c>
      <c r="T9">
        <v>18</v>
      </c>
      <c r="U9" s="156">
        <f t="shared" si="2"/>
        <v>93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93</v>
      </c>
      <c r="E10">
        <f>PPCL!P10</f>
        <v>0</v>
      </c>
      <c r="F10">
        <f t="shared" si="4"/>
        <v>238</v>
      </c>
      <c r="G10">
        <f t="shared" si="5"/>
        <v>93</v>
      </c>
      <c r="H10" s="154"/>
      <c r="I10">
        <f>BRPL_EOD!AI10+BRPL_EOD!AJ10</f>
        <v>26.29</v>
      </c>
      <c r="J10">
        <f>BYPL_EOD!AI10+BYPL_EOD!AJ10</f>
        <v>14.93</v>
      </c>
      <c r="K10">
        <f>MES_EOD!AI10+MES_EOD!AJ10</f>
        <v>5.63</v>
      </c>
      <c r="L10">
        <f>NDMC_EOD!AI10+NDMC_EOD!AJ10</f>
        <v>28.15</v>
      </c>
      <c r="M10">
        <f>TPDDL_EOD!AI10+TPDDL_EOD!AJ10</f>
        <v>18</v>
      </c>
      <c r="N10">
        <f t="shared" si="0"/>
        <v>93</v>
      </c>
      <c r="O10" s="154">
        <f t="shared" si="1"/>
        <v>0</v>
      </c>
      <c r="P10">
        <v>26.29</v>
      </c>
      <c r="Q10">
        <v>14.93</v>
      </c>
      <c r="R10">
        <v>5.63</v>
      </c>
      <c r="S10">
        <v>28.15</v>
      </c>
      <c r="T10">
        <v>18</v>
      </c>
      <c r="U10" s="156">
        <f t="shared" si="2"/>
        <v>93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93</v>
      </c>
      <c r="E11">
        <f>PPCL!P11</f>
        <v>0</v>
      </c>
      <c r="F11">
        <f t="shared" si="4"/>
        <v>238</v>
      </c>
      <c r="G11">
        <f t="shared" si="5"/>
        <v>93</v>
      </c>
      <c r="H11" s="154"/>
      <c r="I11">
        <f>BRPL_EOD!AI11+BRPL_EOD!AJ11</f>
        <v>26.29</v>
      </c>
      <c r="J11">
        <f>BYPL_EOD!AI11+BYPL_EOD!AJ11</f>
        <v>14.93</v>
      </c>
      <c r="K11">
        <f>MES_EOD!AI11+MES_EOD!AJ11</f>
        <v>5.63</v>
      </c>
      <c r="L11">
        <f>NDMC_EOD!AI11+NDMC_EOD!AJ11</f>
        <v>28.15</v>
      </c>
      <c r="M11">
        <f>TPDDL_EOD!AI11+TPDDL_EOD!AJ11</f>
        <v>18</v>
      </c>
      <c r="N11">
        <f t="shared" si="0"/>
        <v>93</v>
      </c>
      <c r="O11" s="154">
        <f t="shared" si="1"/>
        <v>0</v>
      </c>
      <c r="P11">
        <v>26.29</v>
      </c>
      <c r="Q11">
        <v>14.93</v>
      </c>
      <c r="R11">
        <v>5.63</v>
      </c>
      <c r="S11">
        <v>28.15</v>
      </c>
      <c r="T11">
        <v>18</v>
      </c>
      <c r="U11" s="156">
        <f t="shared" si="2"/>
        <v>93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93</v>
      </c>
      <c r="E12">
        <f>PPCL!P12</f>
        <v>0</v>
      </c>
      <c r="F12">
        <f t="shared" si="4"/>
        <v>238</v>
      </c>
      <c r="G12">
        <f t="shared" si="5"/>
        <v>93</v>
      </c>
      <c r="H12" s="154"/>
      <c r="I12">
        <f>BRPL_EOD!AI12+BRPL_EOD!AJ12</f>
        <v>26.29</v>
      </c>
      <c r="J12">
        <f>BYPL_EOD!AI12+BYPL_EOD!AJ12</f>
        <v>14.93</v>
      </c>
      <c r="K12">
        <f>MES_EOD!AI12+MES_EOD!AJ12</f>
        <v>5.63</v>
      </c>
      <c r="L12">
        <f>NDMC_EOD!AI12+NDMC_EOD!AJ12</f>
        <v>28.15</v>
      </c>
      <c r="M12">
        <f>TPDDL_EOD!AI12+TPDDL_EOD!AJ12</f>
        <v>18</v>
      </c>
      <c r="N12">
        <f t="shared" si="0"/>
        <v>93</v>
      </c>
      <c r="O12" s="154">
        <f t="shared" si="1"/>
        <v>0</v>
      </c>
      <c r="P12">
        <v>26.29</v>
      </c>
      <c r="Q12">
        <v>14.93</v>
      </c>
      <c r="R12">
        <v>5.63</v>
      </c>
      <c r="S12">
        <v>28.15</v>
      </c>
      <c r="T12">
        <v>18</v>
      </c>
      <c r="U12" s="156">
        <f t="shared" si="2"/>
        <v>93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95</v>
      </c>
      <c r="E13">
        <f>PPCL!P13</f>
        <v>0</v>
      </c>
      <c r="F13">
        <f t="shared" si="4"/>
        <v>238</v>
      </c>
      <c r="G13">
        <f t="shared" si="5"/>
        <v>95</v>
      </c>
      <c r="H13" s="154"/>
      <c r="I13">
        <f>BRPL_EOD!AI13+BRPL_EOD!AJ13</f>
        <v>26.88</v>
      </c>
      <c r="J13">
        <f>BYPL_EOD!AI13+BYPL_EOD!AJ13</f>
        <v>15.27</v>
      </c>
      <c r="K13">
        <f>MES_EOD!AI13+MES_EOD!AJ13</f>
        <v>5.76</v>
      </c>
      <c r="L13">
        <f>NDMC_EOD!AI13+NDMC_EOD!AJ13</f>
        <v>28.79</v>
      </c>
      <c r="M13">
        <f>TPDDL_EOD!AI13+TPDDL_EOD!AJ13</f>
        <v>18.32</v>
      </c>
      <c r="N13">
        <f t="shared" si="0"/>
        <v>95.019999999999982</v>
      </c>
      <c r="O13" s="154">
        <f t="shared" si="1"/>
        <v>-1.999999999998181E-2</v>
      </c>
      <c r="P13">
        <v>26.874342243738166</v>
      </c>
      <c r="Q13">
        <v>15.266785939802149</v>
      </c>
      <c r="R13">
        <v>5.7587876236581783</v>
      </c>
      <c r="S13">
        <v>28.783940223110928</v>
      </c>
      <c r="T13">
        <v>18.316143969690597</v>
      </c>
      <c r="U13" s="156">
        <f t="shared" si="2"/>
        <v>95.000000000000028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25.93</v>
      </c>
      <c r="J14">
        <f>BYPL_EOD!AI14+BYPL_EOD!AJ14</f>
        <v>14.73</v>
      </c>
      <c r="K14">
        <f>MES_EOD!AI14+MES_EOD!AJ14</f>
        <v>5.56</v>
      </c>
      <c r="L14">
        <f>NDMC_EOD!AI14+NDMC_EOD!AJ14</f>
        <v>27.78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25.93</v>
      </c>
      <c r="Q14">
        <v>14.73</v>
      </c>
      <c r="R14">
        <v>5.56</v>
      </c>
      <c r="S14">
        <v>27.78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96</v>
      </c>
      <c r="E15">
        <f>PPCL!P15</f>
        <v>0</v>
      </c>
      <c r="F15">
        <f t="shared" si="4"/>
        <v>238</v>
      </c>
      <c r="G15">
        <f t="shared" si="5"/>
        <v>96</v>
      </c>
      <c r="H15" s="154"/>
      <c r="I15">
        <f>BRPL_EOD!AI15+BRPL_EOD!AJ15</f>
        <v>27.16</v>
      </c>
      <c r="J15">
        <f>BYPL_EOD!AI15+BYPL_EOD!AJ15</f>
        <v>15.43</v>
      </c>
      <c r="K15">
        <f>MES_EOD!AI15+MES_EOD!AJ15</f>
        <v>5.82</v>
      </c>
      <c r="L15">
        <f>NDMC_EOD!AI15+NDMC_EOD!AJ15</f>
        <v>29.09</v>
      </c>
      <c r="M15">
        <f>TPDDL_EOD!AI15+TPDDL_EOD!AJ15</f>
        <v>18.510000000000002</v>
      </c>
      <c r="N15">
        <f t="shared" si="0"/>
        <v>96.01</v>
      </c>
      <c r="O15" s="154">
        <f t="shared" si="1"/>
        <v>-1.0000000000005116E-2</v>
      </c>
      <c r="P15">
        <v>27.157171128007498</v>
      </c>
      <c r="Q15">
        <v>15.428392875742109</v>
      </c>
      <c r="R15">
        <v>5.8193938131444645</v>
      </c>
      <c r="S15">
        <v>29.086970107280489</v>
      </c>
      <c r="T15">
        <v>18.508072075825435</v>
      </c>
      <c r="U15" s="156">
        <f t="shared" si="2"/>
        <v>96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96</v>
      </c>
      <c r="E16">
        <f>PPCL!P16</f>
        <v>0</v>
      </c>
      <c r="F16">
        <f t="shared" si="4"/>
        <v>238</v>
      </c>
      <c r="G16">
        <f t="shared" si="5"/>
        <v>96</v>
      </c>
      <c r="H16" s="154"/>
      <c r="I16">
        <f>BRPL_EOD!AI16+BRPL_EOD!AJ16</f>
        <v>27.16</v>
      </c>
      <c r="J16">
        <f>BYPL_EOD!AI16+BYPL_EOD!AJ16</f>
        <v>15.43</v>
      </c>
      <c r="K16">
        <f>MES_EOD!AI16+MES_EOD!AJ16</f>
        <v>5.82</v>
      </c>
      <c r="L16">
        <f>NDMC_EOD!AI16+NDMC_EOD!AJ16</f>
        <v>29.09</v>
      </c>
      <c r="M16">
        <f>TPDDL_EOD!AI16+TPDDL_EOD!AJ16</f>
        <v>18.510000000000002</v>
      </c>
      <c r="N16">
        <f t="shared" si="0"/>
        <v>96.01</v>
      </c>
      <c r="O16" s="154">
        <f t="shared" si="1"/>
        <v>-1.0000000000005116E-2</v>
      </c>
      <c r="P16">
        <v>27.157171128007498</v>
      </c>
      <c r="Q16">
        <v>15.428392875742109</v>
      </c>
      <c r="R16">
        <v>5.8193938131444645</v>
      </c>
      <c r="S16">
        <v>29.086970107280489</v>
      </c>
      <c r="T16">
        <v>18.508072075825435</v>
      </c>
      <c r="U16" s="156">
        <f t="shared" si="2"/>
        <v>96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96</v>
      </c>
      <c r="E17">
        <f>PPCL!P17</f>
        <v>0</v>
      </c>
      <c r="F17">
        <f t="shared" si="4"/>
        <v>238</v>
      </c>
      <c r="G17">
        <f t="shared" si="5"/>
        <v>96</v>
      </c>
      <c r="H17" s="154"/>
      <c r="I17">
        <f>BRPL_EOD!AI17+BRPL_EOD!AJ17</f>
        <v>27.16</v>
      </c>
      <c r="J17">
        <f>BYPL_EOD!AI17+BYPL_EOD!AJ17</f>
        <v>15.43</v>
      </c>
      <c r="K17">
        <f>MES_EOD!AI17+MES_EOD!AJ17</f>
        <v>5.82</v>
      </c>
      <c r="L17">
        <f>NDMC_EOD!AI17+NDMC_EOD!AJ17</f>
        <v>29.09</v>
      </c>
      <c r="M17">
        <f>TPDDL_EOD!AI17+TPDDL_EOD!AJ17</f>
        <v>18.510000000000002</v>
      </c>
      <c r="N17">
        <f t="shared" si="0"/>
        <v>96.01</v>
      </c>
      <c r="O17" s="154">
        <f t="shared" si="1"/>
        <v>-1.0000000000005116E-2</v>
      </c>
      <c r="P17">
        <v>27.157171128007498</v>
      </c>
      <c r="Q17">
        <v>15.428392875742109</v>
      </c>
      <c r="R17">
        <v>5.8193938131444645</v>
      </c>
      <c r="S17">
        <v>29.086970107280489</v>
      </c>
      <c r="T17">
        <v>18.508072075825435</v>
      </c>
      <c r="U17" s="156">
        <f t="shared" si="2"/>
        <v>96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96</v>
      </c>
      <c r="E18">
        <f>PPCL!P18</f>
        <v>0</v>
      </c>
      <c r="F18">
        <f t="shared" si="4"/>
        <v>238</v>
      </c>
      <c r="G18">
        <f t="shared" si="5"/>
        <v>96</v>
      </c>
      <c r="H18" s="154"/>
      <c r="I18">
        <f>BRPL_EOD!AI18+BRPL_EOD!AJ18</f>
        <v>27.16</v>
      </c>
      <c r="J18">
        <f>BYPL_EOD!AI18+BYPL_EOD!AJ18</f>
        <v>15.43</v>
      </c>
      <c r="K18">
        <f>MES_EOD!AI18+MES_EOD!AJ18</f>
        <v>5.82</v>
      </c>
      <c r="L18">
        <f>NDMC_EOD!AI18+NDMC_EOD!AJ18</f>
        <v>29.09</v>
      </c>
      <c r="M18">
        <f>TPDDL_EOD!AI18+TPDDL_EOD!AJ18</f>
        <v>18.510000000000002</v>
      </c>
      <c r="N18">
        <f t="shared" si="0"/>
        <v>96.01</v>
      </c>
      <c r="O18" s="154">
        <f t="shared" si="1"/>
        <v>-1.0000000000005116E-2</v>
      </c>
      <c r="P18">
        <v>27.157171128007498</v>
      </c>
      <c r="Q18">
        <v>15.428392875742109</v>
      </c>
      <c r="R18">
        <v>5.8193938131444645</v>
      </c>
      <c r="S18">
        <v>29.086970107280489</v>
      </c>
      <c r="T18">
        <v>18.508072075825435</v>
      </c>
      <c r="U18" s="156">
        <f t="shared" si="2"/>
        <v>96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96</v>
      </c>
      <c r="E19">
        <f>PPCL!P19</f>
        <v>0</v>
      </c>
      <c r="F19">
        <f t="shared" si="4"/>
        <v>238</v>
      </c>
      <c r="G19">
        <f t="shared" si="5"/>
        <v>96</v>
      </c>
      <c r="H19" s="154"/>
      <c r="I19">
        <f>BRPL_EOD!AI19+BRPL_EOD!AJ19</f>
        <v>27.16</v>
      </c>
      <c r="J19">
        <f>BYPL_EOD!AI19+BYPL_EOD!AJ19</f>
        <v>15.43</v>
      </c>
      <c r="K19">
        <f>MES_EOD!AI19+MES_EOD!AJ19</f>
        <v>5.82</v>
      </c>
      <c r="L19">
        <f>NDMC_EOD!AI19+NDMC_EOD!AJ19</f>
        <v>29.09</v>
      </c>
      <c r="M19">
        <f>TPDDL_EOD!AI19+TPDDL_EOD!AJ19</f>
        <v>18.510000000000002</v>
      </c>
      <c r="N19">
        <f t="shared" si="0"/>
        <v>96.01</v>
      </c>
      <c r="O19" s="154">
        <f t="shared" si="1"/>
        <v>-1.0000000000005116E-2</v>
      </c>
      <c r="P19">
        <v>27.157171128007498</v>
      </c>
      <c r="Q19">
        <v>15.428392875742109</v>
      </c>
      <c r="R19">
        <v>5.8193938131444645</v>
      </c>
      <c r="S19">
        <v>29.086970107280489</v>
      </c>
      <c r="T19">
        <v>18.508072075825435</v>
      </c>
      <c r="U19" s="156">
        <f t="shared" si="2"/>
        <v>96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96</v>
      </c>
      <c r="E20">
        <f>PPCL!P20</f>
        <v>0</v>
      </c>
      <c r="F20">
        <f t="shared" si="4"/>
        <v>238</v>
      </c>
      <c r="G20">
        <f t="shared" si="5"/>
        <v>96</v>
      </c>
      <c r="H20" s="154"/>
      <c r="I20">
        <f>BRPL_EOD!AI20+BRPL_EOD!AJ20</f>
        <v>27.16</v>
      </c>
      <c r="J20">
        <f>BYPL_EOD!AI20+BYPL_EOD!AJ20</f>
        <v>15.43</v>
      </c>
      <c r="K20">
        <f>MES_EOD!AI20+MES_EOD!AJ20</f>
        <v>5.82</v>
      </c>
      <c r="L20">
        <f>NDMC_EOD!AI20+NDMC_EOD!AJ20</f>
        <v>29.09</v>
      </c>
      <c r="M20">
        <f>TPDDL_EOD!AI20+TPDDL_EOD!AJ20</f>
        <v>18.510000000000002</v>
      </c>
      <c r="N20">
        <f t="shared" si="0"/>
        <v>96.01</v>
      </c>
      <c r="O20" s="154">
        <f t="shared" si="1"/>
        <v>-1.0000000000005116E-2</v>
      </c>
      <c r="P20">
        <v>27.157171128007498</v>
      </c>
      <c r="Q20">
        <v>15.428392875742109</v>
      </c>
      <c r="R20">
        <v>5.8193938131444645</v>
      </c>
      <c r="S20">
        <v>29.086970107280489</v>
      </c>
      <c r="T20">
        <v>18.508072075825435</v>
      </c>
      <c r="U20" s="156">
        <f t="shared" si="2"/>
        <v>96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96</v>
      </c>
      <c r="E21">
        <f>PPCL!P21</f>
        <v>0</v>
      </c>
      <c r="F21">
        <f t="shared" si="4"/>
        <v>238</v>
      </c>
      <c r="G21">
        <f t="shared" si="5"/>
        <v>96</v>
      </c>
      <c r="H21" s="154"/>
      <c r="I21">
        <f>BRPL_EOD!AI21+BRPL_EOD!AJ21</f>
        <v>27.16</v>
      </c>
      <c r="J21">
        <f>BYPL_EOD!AI21+BYPL_EOD!AJ21</f>
        <v>15.43</v>
      </c>
      <c r="K21">
        <f>MES_EOD!AI21+MES_EOD!AJ21</f>
        <v>5.82</v>
      </c>
      <c r="L21">
        <f>NDMC_EOD!AI21+NDMC_EOD!AJ21</f>
        <v>29.09</v>
      </c>
      <c r="M21">
        <f>TPDDL_EOD!AI21+TPDDL_EOD!AJ21</f>
        <v>18.510000000000002</v>
      </c>
      <c r="N21">
        <f t="shared" si="0"/>
        <v>96.01</v>
      </c>
      <c r="O21" s="154">
        <f t="shared" si="1"/>
        <v>-1.0000000000005116E-2</v>
      </c>
      <c r="P21">
        <v>27.157171128007498</v>
      </c>
      <c r="Q21">
        <v>15.428392875742109</v>
      </c>
      <c r="R21">
        <v>5.8193938131444645</v>
      </c>
      <c r="S21">
        <v>29.086970107280489</v>
      </c>
      <c r="T21">
        <v>18.508072075825435</v>
      </c>
      <c r="U21" s="156">
        <f t="shared" si="2"/>
        <v>96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96</v>
      </c>
      <c r="E22">
        <f>PPCL!P22</f>
        <v>0</v>
      </c>
      <c r="F22">
        <f t="shared" si="4"/>
        <v>238</v>
      </c>
      <c r="G22">
        <f t="shared" si="5"/>
        <v>96</v>
      </c>
      <c r="H22" s="154"/>
      <c r="I22">
        <f>BRPL_EOD!AI22+BRPL_EOD!AJ22</f>
        <v>27.16</v>
      </c>
      <c r="J22">
        <f>BYPL_EOD!AI22+BYPL_EOD!AJ22</f>
        <v>15.43</v>
      </c>
      <c r="K22">
        <f>MES_EOD!AI22+MES_EOD!AJ22</f>
        <v>5.82</v>
      </c>
      <c r="L22">
        <f>NDMC_EOD!AI22+NDMC_EOD!AJ22</f>
        <v>29.09</v>
      </c>
      <c r="M22">
        <f>TPDDL_EOD!AI22+TPDDL_EOD!AJ22</f>
        <v>18.510000000000002</v>
      </c>
      <c r="N22">
        <f t="shared" si="0"/>
        <v>96.01</v>
      </c>
      <c r="O22" s="154">
        <f t="shared" si="1"/>
        <v>-1.0000000000005116E-2</v>
      </c>
      <c r="P22">
        <v>27.157171128007498</v>
      </c>
      <c r="Q22">
        <v>15.428392875742109</v>
      </c>
      <c r="R22">
        <v>5.8193938131444645</v>
      </c>
      <c r="S22">
        <v>29.086970107280489</v>
      </c>
      <c r="T22">
        <v>18.508072075825435</v>
      </c>
      <c r="U22" s="156">
        <f t="shared" si="2"/>
        <v>96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96</v>
      </c>
      <c r="E23">
        <f>PPCL!P23</f>
        <v>0</v>
      </c>
      <c r="F23">
        <f t="shared" si="4"/>
        <v>238</v>
      </c>
      <c r="G23">
        <f t="shared" si="5"/>
        <v>96</v>
      </c>
      <c r="H23" s="154"/>
      <c r="I23">
        <f>BRPL_EOD!AI23+BRPL_EOD!AJ23</f>
        <v>27.16</v>
      </c>
      <c r="J23">
        <f>BYPL_EOD!AI23+BYPL_EOD!AJ23</f>
        <v>15.43</v>
      </c>
      <c r="K23">
        <f>MES_EOD!AI23+MES_EOD!AJ23</f>
        <v>5.82</v>
      </c>
      <c r="L23">
        <f>NDMC_EOD!AI23+NDMC_EOD!AJ23</f>
        <v>29.09</v>
      </c>
      <c r="M23">
        <f>TPDDL_EOD!AI23+TPDDL_EOD!AJ23</f>
        <v>18.510000000000002</v>
      </c>
      <c r="N23">
        <f t="shared" si="0"/>
        <v>96.01</v>
      </c>
      <c r="O23" s="154">
        <f t="shared" si="1"/>
        <v>-1.0000000000005116E-2</v>
      </c>
      <c r="P23">
        <v>27.157171128007498</v>
      </c>
      <c r="Q23">
        <v>15.428392875742109</v>
      </c>
      <c r="R23">
        <v>5.8193938131444645</v>
      </c>
      <c r="S23">
        <v>29.086970107280489</v>
      </c>
      <c r="T23">
        <v>18.508072075825435</v>
      </c>
      <c r="U23" s="156">
        <f t="shared" si="2"/>
        <v>96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96</v>
      </c>
      <c r="E24">
        <f>PPCL!P24</f>
        <v>0</v>
      </c>
      <c r="F24">
        <f t="shared" si="4"/>
        <v>238</v>
      </c>
      <c r="G24">
        <f t="shared" si="5"/>
        <v>96</v>
      </c>
      <c r="H24" s="154"/>
      <c r="I24">
        <f>BRPL_EOD!AI24+BRPL_EOD!AJ24</f>
        <v>27.16</v>
      </c>
      <c r="J24">
        <f>BYPL_EOD!AI24+BYPL_EOD!AJ24</f>
        <v>15.43</v>
      </c>
      <c r="K24">
        <f>MES_EOD!AI24+MES_EOD!AJ24</f>
        <v>5.82</v>
      </c>
      <c r="L24">
        <f>NDMC_EOD!AI24+NDMC_EOD!AJ24</f>
        <v>29.09</v>
      </c>
      <c r="M24">
        <f>TPDDL_EOD!AI24+TPDDL_EOD!AJ24</f>
        <v>18.510000000000002</v>
      </c>
      <c r="N24">
        <f t="shared" si="0"/>
        <v>96.01</v>
      </c>
      <c r="O24" s="154">
        <f t="shared" si="1"/>
        <v>-1.0000000000005116E-2</v>
      </c>
      <c r="P24">
        <v>27.157171128007498</v>
      </c>
      <c r="Q24">
        <v>15.428392875742109</v>
      </c>
      <c r="R24">
        <v>5.8193938131444645</v>
      </c>
      <c r="S24">
        <v>29.086970107280489</v>
      </c>
      <c r="T24">
        <v>18.508072075825435</v>
      </c>
      <c r="U24" s="156">
        <f t="shared" si="2"/>
        <v>96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96</v>
      </c>
      <c r="E25">
        <f>PPCL!P25</f>
        <v>0</v>
      </c>
      <c r="F25">
        <f t="shared" si="4"/>
        <v>238</v>
      </c>
      <c r="G25">
        <f t="shared" si="5"/>
        <v>96</v>
      </c>
      <c r="H25" s="154"/>
      <c r="I25">
        <f>BRPL_EOD!AI25+BRPL_EOD!AJ25</f>
        <v>27.16</v>
      </c>
      <c r="J25">
        <f>BYPL_EOD!AI25+BYPL_EOD!AJ25</f>
        <v>15.43</v>
      </c>
      <c r="K25">
        <f>MES_EOD!AI25+MES_EOD!AJ25</f>
        <v>5.82</v>
      </c>
      <c r="L25">
        <f>NDMC_EOD!AI25+NDMC_EOD!AJ25</f>
        <v>29.09</v>
      </c>
      <c r="M25">
        <f>TPDDL_EOD!AI25+TPDDL_EOD!AJ25</f>
        <v>18.510000000000002</v>
      </c>
      <c r="N25">
        <f t="shared" si="0"/>
        <v>96.01</v>
      </c>
      <c r="O25" s="154">
        <f t="shared" si="1"/>
        <v>-1.0000000000005116E-2</v>
      </c>
      <c r="P25">
        <v>27.157171128007498</v>
      </c>
      <c r="Q25">
        <v>15.428392875742109</v>
      </c>
      <c r="R25">
        <v>5.8193938131444645</v>
      </c>
      <c r="S25">
        <v>29.086970107280489</v>
      </c>
      <c r="T25">
        <v>18.508072075825435</v>
      </c>
      <c r="U25" s="156">
        <f t="shared" si="2"/>
        <v>96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238</v>
      </c>
      <c r="G26">
        <f t="shared" si="5"/>
        <v>96</v>
      </c>
      <c r="H26" s="154"/>
      <c r="I26">
        <f>BRPL_EOD!AI26+BRPL_EOD!AJ26</f>
        <v>27.16</v>
      </c>
      <c r="J26">
        <f>BYPL_EOD!AI26+BYPL_EOD!AJ26</f>
        <v>15.43</v>
      </c>
      <c r="K26">
        <f>MES_EOD!AI26+MES_EOD!AJ26</f>
        <v>5.82</v>
      </c>
      <c r="L26">
        <f>NDMC_EOD!AI26+NDMC_EOD!AJ26</f>
        <v>29.09</v>
      </c>
      <c r="M26">
        <f>TPDDL_EOD!AI26+TPDDL_EOD!AJ26</f>
        <v>18.510000000000002</v>
      </c>
      <c r="N26">
        <f t="shared" si="0"/>
        <v>96.01</v>
      </c>
      <c r="O26" s="154">
        <f t="shared" si="1"/>
        <v>-1.0000000000005116E-2</v>
      </c>
      <c r="P26">
        <v>27.157171128007498</v>
      </c>
      <c r="Q26">
        <v>15.428392875742109</v>
      </c>
      <c r="R26">
        <v>5.8193938131444645</v>
      </c>
      <c r="S26">
        <v>29.086970107280489</v>
      </c>
      <c r="T26">
        <v>18.508072075825435</v>
      </c>
      <c r="U26" s="156">
        <f t="shared" si="2"/>
        <v>96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96</v>
      </c>
      <c r="E27">
        <f>PPCL!P27</f>
        <v>0</v>
      </c>
      <c r="F27">
        <f t="shared" si="4"/>
        <v>238</v>
      </c>
      <c r="G27">
        <f t="shared" si="5"/>
        <v>96</v>
      </c>
      <c r="H27" s="154"/>
      <c r="I27">
        <f>BRPL_EOD!AI27+BRPL_EOD!AJ27</f>
        <v>27.16</v>
      </c>
      <c r="J27">
        <f>BYPL_EOD!AI27+BYPL_EOD!AJ27</f>
        <v>15.43</v>
      </c>
      <c r="K27">
        <f>MES_EOD!AI27+MES_EOD!AJ27</f>
        <v>5.82</v>
      </c>
      <c r="L27">
        <f>NDMC_EOD!AI27+NDMC_EOD!AJ27</f>
        <v>29.09</v>
      </c>
      <c r="M27">
        <f>TPDDL_EOD!AI27+TPDDL_EOD!AJ27</f>
        <v>18.510000000000002</v>
      </c>
      <c r="N27">
        <f t="shared" si="0"/>
        <v>96.01</v>
      </c>
      <c r="O27" s="154">
        <f t="shared" si="1"/>
        <v>-1.0000000000005116E-2</v>
      </c>
      <c r="P27">
        <v>27.157171128007498</v>
      </c>
      <c r="Q27">
        <v>15.428392875742109</v>
      </c>
      <c r="R27">
        <v>5.8193938131444645</v>
      </c>
      <c r="S27">
        <v>29.086970107280489</v>
      </c>
      <c r="T27">
        <v>18.508072075825435</v>
      </c>
      <c r="U27" s="156">
        <f t="shared" si="2"/>
        <v>96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96</v>
      </c>
      <c r="E28">
        <f>PPCL!P28</f>
        <v>0</v>
      </c>
      <c r="F28">
        <f t="shared" si="4"/>
        <v>238</v>
      </c>
      <c r="G28">
        <f t="shared" si="5"/>
        <v>96</v>
      </c>
      <c r="H28" s="154"/>
      <c r="I28">
        <f>BRPL_EOD!AI28+BRPL_EOD!AJ28</f>
        <v>27.16</v>
      </c>
      <c r="J28">
        <f>BYPL_EOD!AI28+BYPL_EOD!AJ28</f>
        <v>15.43</v>
      </c>
      <c r="K28">
        <f>MES_EOD!AI28+MES_EOD!AJ28</f>
        <v>5.82</v>
      </c>
      <c r="L28">
        <f>NDMC_EOD!AI28+NDMC_EOD!AJ28</f>
        <v>29.09</v>
      </c>
      <c r="M28">
        <f>TPDDL_EOD!AI28+TPDDL_EOD!AJ28</f>
        <v>18.510000000000002</v>
      </c>
      <c r="N28">
        <f t="shared" si="0"/>
        <v>96.01</v>
      </c>
      <c r="O28" s="154">
        <f t="shared" si="1"/>
        <v>-1.0000000000005116E-2</v>
      </c>
      <c r="P28">
        <v>27.157171128007498</v>
      </c>
      <c r="Q28">
        <v>15.428392875742109</v>
      </c>
      <c r="R28">
        <v>5.8193938131444645</v>
      </c>
      <c r="S28">
        <v>29.086970107280489</v>
      </c>
      <c r="T28">
        <v>18.508072075825435</v>
      </c>
      <c r="U28" s="156">
        <f t="shared" si="2"/>
        <v>96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238</v>
      </c>
      <c r="G29">
        <f t="shared" si="5"/>
        <v>96</v>
      </c>
      <c r="H29" s="154"/>
      <c r="I29">
        <f>BRPL_EOD!AI29+BRPL_EOD!AJ29</f>
        <v>27.16</v>
      </c>
      <c r="J29">
        <f>BYPL_EOD!AI29+BYPL_EOD!AJ29</f>
        <v>15.43</v>
      </c>
      <c r="K29">
        <f>MES_EOD!AI29+MES_EOD!AJ29</f>
        <v>5.82</v>
      </c>
      <c r="L29">
        <f>NDMC_EOD!AI29+NDMC_EOD!AJ29</f>
        <v>29.09</v>
      </c>
      <c r="M29">
        <f>TPDDL_EOD!AI29+TPDDL_EOD!AJ29</f>
        <v>18.510000000000002</v>
      </c>
      <c r="N29">
        <f t="shared" si="0"/>
        <v>96.01</v>
      </c>
      <c r="O29" s="154">
        <f t="shared" si="1"/>
        <v>-1.0000000000005116E-2</v>
      </c>
      <c r="P29">
        <v>27.157171128007498</v>
      </c>
      <c r="Q29">
        <v>15.428392875742109</v>
      </c>
      <c r="R29">
        <v>5.8193938131444645</v>
      </c>
      <c r="S29">
        <v>29.086970107280489</v>
      </c>
      <c r="T29">
        <v>18.508072075825435</v>
      </c>
      <c r="U29" s="156">
        <f t="shared" si="2"/>
        <v>96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238</v>
      </c>
      <c r="G30">
        <f t="shared" si="5"/>
        <v>96</v>
      </c>
      <c r="H30" s="154"/>
      <c r="I30">
        <f>BRPL_EOD!AI30+BRPL_EOD!AJ30</f>
        <v>27.16</v>
      </c>
      <c r="J30">
        <f>BYPL_EOD!AI30+BYPL_EOD!AJ30</f>
        <v>15.43</v>
      </c>
      <c r="K30">
        <f>MES_EOD!AI30+MES_EOD!AJ30</f>
        <v>5.82</v>
      </c>
      <c r="L30">
        <f>NDMC_EOD!AI30+NDMC_EOD!AJ30</f>
        <v>29.09</v>
      </c>
      <c r="M30">
        <f>TPDDL_EOD!AI30+TPDDL_EOD!AJ30</f>
        <v>18.510000000000002</v>
      </c>
      <c r="N30">
        <f t="shared" si="0"/>
        <v>96.01</v>
      </c>
      <c r="O30" s="154">
        <f t="shared" si="1"/>
        <v>-1.0000000000005116E-2</v>
      </c>
      <c r="P30">
        <v>27.157171128007498</v>
      </c>
      <c r="Q30">
        <v>15.428392875742109</v>
      </c>
      <c r="R30">
        <v>5.8193938131444645</v>
      </c>
      <c r="S30">
        <v>29.086970107280489</v>
      </c>
      <c r="T30">
        <v>18.508072075825435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95</v>
      </c>
      <c r="E31">
        <f>PPCL!P31</f>
        <v>0</v>
      </c>
      <c r="F31">
        <f t="shared" si="4"/>
        <v>238</v>
      </c>
      <c r="G31">
        <f t="shared" si="5"/>
        <v>95</v>
      </c>
      <c r="H31" s="154"/>
      <c r="I31">
        <f>BRPL_EOD!AI31+BRPL_EOD!AJ31</f>
        <v>26.88</v>
      </c>
      <c r="J31">
        <f>BYPL_EOD!AI31+BYPL_EOD!AJ31</f>
        <v>15.27</v>
      </c>
      <c r="K31">
        <f>MES_EOD!AI31+MES_EOD!AJ31</f>
        <v>5.76</v>
      </c>
      <c r="L31">
        <f>NDMC_EOD!AI31+NDMC_EOD!AJ31</f>
        <v>28.79</v>
      </c>
      <c r="M31">
        <f>TPDDL_EOD!AI31+TPDDL_EOD!AJ31</f>
        <v>18.32</v>
      </c>
      <c r="N31">
        <f t="shared" si="0"/>
        <v>95.019999999999982</v>
      </c>
      <c r="O31" s="154">
        <f t="shared" si="1"/>
        <v>-1.999999999998181E-2</v>
      </c>
      <c r="P31">
        <v>26.874342243738166</v>
      </c>
      <c r="Q31">
        <v>15.266785939802149</v>
      </c>
      <c r="R31">
        <v>5.7587876236581783</v>
      </c>
      <c r="S31">
        <v>28.783940223110928</v>
      </c>
      <c r="T31">
        <v>18.316143969690597</v>
      </c>
      <c r="U31" s="156">
        <f t="shared" si="2"/>
        <v>95.000000000000028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95</v>
      </c>
      <c r="E32">
        <f>PPCL!P32</f>
        <v>0</v>
      </c>
      <c r="F32">
        <f t="shared" si="4"/>
        <v>238</v>
      </c>
      <c r="G32">
        <f t="shared" si="5"/>
        <v>95</v>
      </c>
      <c r="H32" s="154"/>
      <c r="I32">
        <f>BRPL_EOD!AI32+BRPL_EOD!AJ32</f>
        <v>26.88</v>
      </c>
      <c r="J32">
        <f>BYPL_EOD!AI32+BYPL_EOD!AJ32</f>
        <v>15.27</v>
      </c>
      <c r="K32">
        <f>MES_EOD!AI32+MES_EOD!AJ32</f>
        <v>5.76</v>
      </c>
      <c r="L32">
        <f>NDMC_EOD!AI32+NDMC_EOD!AJ32</f>
        <v>28.79</v>
      </c>
      <c r="M32">
        <f>TPDDL_EOD!AI32+TPDDL_EOD!AJ32</f>
        <v>18.32</v>
      </c>
      <c r="N32">
        <f t="shared" si="0"/>
        <v>95.019999999999982</v>
      </c>
      <c r="O32" s="154">
        <f t="shared" si="1"/>
        <v>-1.999999999998181E-2</v>
      </c>
      <c r="P32">
        <v>26.874342243738166</v>
      </c>
      <c r="Q32">
        <v>15.266785939802149</v>
      </c>
      <c r="R32">
        <v>5.7587876236581783</v>
      </c>
      <c r="S32">
        <v>28.783940223110928</v>
      </c>
      <c r="T32">
        <v>18.316143969690597</v>
      </c>
      <c r="U32" s="156">
        <f t="shared" si="2"/>
        <v>95.000000000000028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95</v>
      </c>
      <c r="E33">
        <f>PPCL!P33</f>
        <v>0</v>
      </c>
      <c r="F33">
        <f t="shared" si="4"/>
        <v>238</v>
      </c>
      <c r="G33">
        <f t="shared" si="5"/>
        <v>95</v>
      </c>
      <c r="H33" s="154"/>
      <c r="I33">
        <f>BRPL_EOD!AI33+BRPL_EOD!AJ33</f>
        <v>26.88</v>
      </c>
      <c r="J33">
        <f>BYPL_EOD!AI33+BYPL_EOD!AJ33</f>
        <v>15.27</v>
      </c>
      <c r="K33">
        <f>MES_EOD!AI33+MES_EOD!AJ33</f>
        <v>5.76</v>
      </c>
      <c r="L33">
        <f>NDMC_EOD!AI33+NDMC_EOD!AJ33</f>
        <v>28.79</v>
      </c>
      <c r="M33">
        <f>TPDDL_EOD!AI33+TPDDL_EOD!AJ33</f>
        <v>18.32</v>
      </c>
      <c r="N33">
        <f t="shared" si="0"/>
        <v>95.019999999999982</v>
      </c>
      <c r="O33" s="154">
        <f t="shared" si="1"/>
        <v>-1.999999999998181E-2</v>
      </c>
      <c r="P33">
        <v>26.874342243738166</v>
      </c>
      <c r="Q33">
        <v>15.266785939802149</v>
      </c>
      <c r="R33">
        <v>5.7587876236581783</v>
      </c>
      <c r="S33">
        <v>28.783940223110928</v>
      </c>
      <c r="T33">
        <v>18.316143969690597</v>
      </c>
      <c r="U33" s="156">
        <f t="shared" si="2"/>
        <v>95.000000000000028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95</v>
      </c>
      <c r="E34">
        <f>PPCL!P34</f>
        <v>0</v>
      </c>
      <c r="F34">
        <f t="shared" si="4"/>
        <v>238</v>
      </c>
      <c r="G34">
        <f t="shared" si="5"/>
        <v>95</v>
      </c>
      <c r="H34" s="154"/>
      <c r="I34">
        <f>BRPL_EOD!AI34+BRPL_EOD!AJ34</f>
        <v>26.88</v>
      </c>
      <c r="J34">
        <f>BYPL_EOD!AI34+BYPL_EOD!AJ34</f>
        <v>15.27</v>
      </c>
      <c r="K34">
        <f>MES_EOD!AI34+MES_EOD!AJ34</f>
        <v>5.76</v>
      </c>
      <c r="L34">
        <f>NDMC_EOD!AI34+NDMC_EOD!AJ34</f>
        <v>28.79</v>
      </c>
      <c r="M34">
        <f>TPDDL_EOD!AI34+TPDDL_EOD!AJ34</f>
        <v>18.32</v>
      </c>
      <c r="N34">
        <f t="shared" si="0"/>
        <v>95.019999999999982</v>
      </c>
      <c r="O34" s="154">
        <f t="shared" si="1"/>
        <v>-1.999999999998181E-2</v>
      </c>
      <c r="P34">
        <v>26.874342243738166</v>
      </c>
      <c r="Q34">
        <v>15.266785939802149</v>
      </c>
      <c r="R34">
        <v>5.7587876236581783</v>
      </c>
      <c r="S34">
        <v>28.783940223110928</v>
      </c>
      <c r="T34">
        <v>18.316143969690597</v>
      </c>
      <c r="U34" s="156">
        <f t="shared" si="2"/>
        <v>95.000000000000028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25.93</v>
      </c>
      <c r="J35">
        <f>BYPL_EOD!AI35+BYPL_EOD!AJ35</f>
        <v>14.73</v>
      </c>
      <c r="K35">
        <f>MES_EOD!AI35+MES_EOD!AJ35</f>
        <v>5.56</v>
      </c>
      <c r="L35">
        <f>NDMC_EOD!AI35+NDMC_EOD!AJ35</f>
        <v>27.78</v>
      </c>
      <c r="M35">
        <f>TPDDL_EOD!AI35+TPDDL_EOD!AJ35</f>
        <v>18</v>
      </c>
      <c r="N35">
        <f t="shared" si="0"/>
        <v>92</v>
      </c>
      <c r="O35" s="154">
        <f t="shared" si="1"/>
        <v>0</v>
      </c>
      <c r="P35">
        <v>25.93</v>
      </c>
      <c r="Q35">
        <v>14.73</v>
      </c>
      <c r="R35">
        <v>5.56</v>
      </c>
      <c r="S35">
        <v>27.78</v>
      </c>
      <c r="T35">
        <v>18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25.93</v>
      </c>
      <c r="J36">
        <f>BYPL_EOD!AI36+BYPL_EOD!AJ36</f>
        <v>14.73</v>
      </c>
      <c r="K36">
        <f>MES_EOD!AI36+MES_EOD!AJ36</f>
        <v>5.56</v>
      </c>
      <c r="L36">
        <f>NDMC_EOD!AI36+NDMC_EOD!AJ36</f>
        <v>27.78</v>
      </c>
      <c r="M36">
        <f>TPDDL_EOD!AI36+TPDDL_EOD!AJ36</f>
        <v>18</v>
      </c>
      <c r="N36">
        <f t="shared" si="0"/>
        <v>92</v>
      </c>
      <c r="O36" s="154">
        <f t="shared" si="1"/>
        <v>0</v>
      </c>
      <c r="P36">
        <v>25.93</v>
      </c>
      <c r="Q36">
        <v>14.73</v>
      </c>
      <c r="R36">
        <v>5.56</v>
      </c>
      <c r="S36">
        <v>27.78</v>
      </c>
      <c r="T36">
        <v>18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25.93</v>
      </c>
      <c r="J37">
        <f>BYPL_EOD!AI37+BYPL_EOD!AJ37</f>
        <v>14.73</v>
      </c>
      <c r="K37">
        <f>MES_EOD!AI37+MES_EOD!AJ37</f>
        <v>5.56</v>
      </c>
      <c r="L37">
        <f>NDMC_EOD!AI37+NDMC_EOD!AJ37</f>
        <v>27.78</v>
      </c>
      <c r="M37">
        <f>TPDDL_EOD!AI37+TPDDL_EOD!AJ37</f>
        <v>18</v>
      </c>
      <c r="N37">
        <f t="shared" si="0"/>
        <v>92</v>
      </c>
      <c r="O37" s="154">
        <f t="shared" si="1"/>
        <v>0</v>
      </c>
      <c r="P37">
        <v>25.93</v>
      </c>
      <c r="Q37">
        <v>14.73</v>
      </c>
      <c r="R37">
        <v>5.56</v>
      </c>
      <c r="S37">
        <v>27.78</v>
      </c>
      <c r="T37">
        <v>18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25.93</v>
      </c>
      <c r="J38">
        <f>BYPL_EOD!AI38+BYPL_EOD!AJ38</f>
        <v>14.73</v>
      </c>
      <c r="K38">
        <f>MES_EOD!AI38+MES_EOD!AJ38</f>
        <v>5.56</v>
      </c>
      <c r="L38">
        <f>NDMC_EOD!AI38+NDMC_EOD!AJ38</f>
        <v>27.78</v>
      </c>
      <c r="M38">
        <f>TPDDL_EOD!AI38+TPDDL_EOD!AJ38</f>
        <v>18</v>
      </c>
      <c r="N38">
        <f t="shared" si="0"/>
        <v>92</v>
      </c>
      <c r="O38" s="154">
        <f t="shared" si="1"/>
        <v>0</v>
      </c>
      <c r="P38">
        <v>25.93</v>
      </c>
      <c r="Q38">
        <v>14.73</v>
      </c>
      <c r="R38">
        <v>5.56</v>
      </c>
      <c r="S38">
        <v>27.78</v>
      </c>
      <c r="T38">
        <v>18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25.93</v>
      </c>
      <c r="J39">
        <f>BYPL_EOD!AI39+BYPL_EOD!AJ39</f>
        <v>14.73</v>
      </c>
      <c r="K39">
        <f>MES_EOD!AI39+MES_EOD!AJ39</f>
        <v>5.56</v>
      </c>
      <c r="L39">
        <f>NDMC_EOD!AI39+NDMC_EOD!AJ39</f>
        <v>27.78</v>
      </c>
      <c r="M39">
        <f>TPDDL_EOD!AI39+TPDDL_EOD!AJ39</f>
        <v>18</v>
      </c>
      <c r="N39">
        <f t="shared" si="0"/>
        <v>92</v>
      </c>
      <c r="O39" s="154">
        <f t="shared" si="1"/>
        <v>0</v>
      </c>
      <c r="P39">
        <v>25.93</v>
      </c>
      <c r="Q39">
        <v>14.73</v>
      </c>
      <c r="R39">
        <v>5.56</v>
      </c>
      <c r="S39">
        <v>27.78</v>
      </c>
      <c r="T39">
        <v>18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25.93</v>
      </c>
      <c r="J40">
        <f>BYPL_EOD!AI40+BYPL_EOD!AJ40</f>
        <v>14.73</v>
      </c>
      <c r="K40">
        <f>MES_EOD!AI40+MES_EOD!AJ40</f>
        <v>5.56</v>
      </c>
      <c r="L40">
        <f>NDMC_EOD!AI40+NDMC_EOD!AJ40</f>
        <v>27.78</v>
      </c>
      <c r="M40">
        <f>TPDDL_EOD!AI40+TPDDL_EOD!AJ40</f>
        <v>18</v>
      </c>
      <c r="N40">
        <f t="shared" si="0"/>
        <v>92</v>
      </c>
      <c r="O40" s="154">
        <f t="shared" si="1"/>
        <v>0</v>
      </c>
      <c r="P40">
        <v>25.93</v>
      </c>
      <c r="Q40">
        <v>14.73</v>
      </c>
      <c r="R40">
        <v>5.56</v>
      </c>
      <c r="S40">
        <v>27.78</v>
      </c>
      <c r="T40">
        <v>18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233</v>
      </c>
      <c r="G41">
        <f t="shared" si="5"/>
        <v>92</v>
      </c>
      <c r="H41" s="154"/>
      <c r="I41">
        <f>BRPL_EOD!AI41+BRPL_EOD!AJ41</f>
        <v>25.93</v>
      </c>
      <c r="J41">
        <f>BYPL_EOD!AI41+BYPL_EOD!AJ41</f>
        <v>14.73</v>
      </c>
      <c r="K41">
        <f>MES_EOD!AI41+MES_EOD!AJ41</f>
        <v>5.56</v>
      </c>
      <c r="L41">
        <f>NDMC_EOD!AI41+NDMC_EOD!AJ41</f>
        <v>27.78</v>
      </c>
      <c r="M41">
        <f>TPDDL_EOD!AI41+TPDDL_EOD!AJ41</f>
        <v>18</v>
      </c>
      <c r="N41">
        <f t="shared" si="0"/>
        <v>92</v>
      </c>
      <c r="O41" s="154">
        <f t="shared" si="1"/>
        <v>0</v>
      </c>
      <c r="P41">
        <v>25.93</v>
      </c>
      <c r="Q41">
        <v>14.73</v>
      </c>
      <c r="R41">
        <v>5.56</v>
      </c>
      <c r="S41">
        <v>27.78</v>
      </c>
      <c r="T41">
        <v>18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233</v>
      </c>
      <c r="G42">
        <f t="shared" si="5"/>
        <v>92</v>
      </c>
      <c r="H42" s="154"/>
      <c r="I42">
        <f>BRPL_EOD!AI42+BRPL_EOD!AJ42</f>
        <v>25.93</v>
      </c>
      <c r="J42">
        <f>BYPL_EOD!AI42+BYPL_EOD!AJ42</f>
        <v>14.73</v>
      </c>
      <c r="K42">
        <f>MES_EOD!AI42+MES_EOD!AJ42</f>
        <v>5.56</v>
      </c>
      <c r="L42">
        <f>NDMC_EOD!AI42+NDMC_EOD!AJ42</f>
        <v>27.78</v>
      </c>
      <c r="M42">
        <f>TPDDL_EOD!AI42+TPDDL_EOD!AJ42</f>
        <v>18</v>
      </c>
      <c r="N42">
        <f t="shared" si="0"/>
        <v>92</v>
      </c>
      <c r="O42" s="154">
        <f t="shared" si="1"/>
        <v>0</v>
      </c>
      <c r="P42">
        <v>25.93</v>
      </c>
      <c r="Q42">
        <v>14.73</v>
      </c>
      <c r="R42">
        <v>5.56</v>
      </c>
      <c r="S42">
        <v>27.78</v>
      </c>
      <c r="T42">
        <v>18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233</v>
      </c>
      <c r="G43">
        <f t="shared" si="5"/>
        <v>90</v>
      </c>
      <c r="H43" s="154"/>
      <c r="I43">
        <f>BRPL_EOD!AI43+BRPL_EOD!AJ43</f>
        <v>25.22</v>
      </c>
      <c r="J43">
        <f>BYPL_EOD!AI43+BYPL_EOD!AJ43</f>
        <v>14.32</v>
      </c>
      <c r="K43">
        <f>MES_EOD!AI43+MES_EOD!AJ43</f>
        <v>5.45</v>
      </c>
      <c r="L43">
        <f>NDMC_EOD!AI43+NDMC_EOD!AJ43</f>
        <v>27.01</v>
      </c>
      <c r="M43">
        <f>TPDDL_EOD!AI43+TPDDL_EOD!AJ43</f>
        <v>18</v>
      </c>
      <c r="N43">
        <f t="shared" si="0"/>
        <v>90</v>
      </c>
      <c r="O43" s="154">
        <f t="shared" si="1"/>
        <v>0</v>
      </c>
      <c r="P43">
        <v>25.22</v>
      </c>
      <c r="Q43">
        <v>14.32</v>
      </c>
      <c r="R43">
        <v>5.45</v>
      </c>
      <c r="S43">
        <v>27.01</v>
      </c>
      <c r="T43">
        <v>18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233</v>
      </c>
      <c r="G44">
        <f t="shared" si="5"/>
        <v>90</v>
      </c>
      <c r="H44" s="154"/>
      <c r="I44">
        <f>BRPL_EOD!AI44+BRPL_EOD!AJ44</f>
        <v>25.22</v>
      </c>
      <c r="J44">
        <f>BYPL_EOD!AI44+BYPL_EOD!AJ44</f>
        <v>14.32</v>
      </c>
      <c r="K44">
        <f>MES_EOD!AI44+MES_EOD!AJ44</f>
        <v>5.45</v>
      </c>
      <c r="L44">
        <f>NDMC_EOD!AI44+NDMC_EOD!AJ44</f>
        <v>27.01</v>
      </c>
      <c r="M44">
        <f>TPDDL_EOD!AI44+TPDDL_EOD!AJ44</f>
        <v>18</v>
      </c>
      <c r="N44">
        <f t="shared" si="0"/>
        <v>90</v>
      </c>
      <c r="O44" s="154">
        <f t="shared" si="1"/>
        <v>0</v>
      </c>
      <c r="P44">
        <v>25.22</v>
      </c>
      <c r="Q44">
        <v>14.32</v>
      </c>
      <c r="R44">
        <v>5.45</v>
      </c>
      <c r="S44">
        <v>27.01</v>
      </c>
      <c r="T44">
        <v>18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233</v>
      </c>
      <c r="G45">
        <f t="shared" si="5"/>
        <v>90</v>
      </c>
      <c r="H45" s="154"/>
      <c r="I45">
        <f>BRPL_EOD!AI45+BRPL_EOD!AJ45</f>
        <v>25.22</v>
      </c>
      <c r="J45">
        <f>BYPL_EOD!AI45+BYPL_EOD!AJ45</f>
        <v>14.32</v>
      </c>
      <c r="K45">
        <f>MES_EOD!AI45+MES_EOD!AJ45</f>
        <v>5.45</v>
      </c>
      <c r="L45">
        <f>NDMC_EOD!AI45+NDMC_EOD!AJ45</f>
        <v>27.01</v>
      </c>
      <c r="M45">
        <f>TPDDL_EOD!AI45+TPDDL_EOD!AJ45</f>
        <v>18</v>
      </c>
      <c r="N45">
        <f t="shared" si="0"/>
        <v>90</v>
      </c>
      <c r="O45" s="154">
        <f t="shared" si="1"/>
        <v>0</v>
      </c>
      <c r="P45">
        <v>25.22</v>
      </c>
      <c r="Q45">
        <v>14.32</v>
      </c>
      <c r="R45">
        <v>5.45</v>
      </c>
      <c r="S45">
        <v>27.01</v>
      </c>
      <c r="T45">
        <v>18</v>
      </c>
      <c r="U45" s="156">
        <f t="shared" si="2"/>
        <v>90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233</v>
      </c>
      <c r="G46">
        <f t="shared" si="5"/>
        <v>90</v>
      </c>
      <c r="H46" s="154"/>
      <c r="I46">
        <f>BRPL_EOD!AI46+BRPL_EOD!AJ46</f>
        <v>25.22</v>
      </c>
      <c r="J46">
        <f>BYPL_EOD!AI46+BYPL_EOD!AJ46</f>
        <v>14.32</v>
      </c>
      <c r="K46">
        <f>MES_EOD!AI46+MES_EOD!AJ46</f>
        <v>5.45</v>
      </c>
      <c r="L46">
        <f>NDMC_EOD!AI46+NDMC_EOD!AJ46</f>
        <v>27.01</v>
      </c>
      <c r="M46">
        <f>TPDDL_EOD!AI46+TPDDL_EOD!AJ46</f>
        <v>18</v>
      </c>
      <c r="N46">
        <f t="shared" si="0"/>
        <v>90</v>
      </c>
      <c r="O46" s="154">
        <f t="shared" si="1"/>
        <v>0</v>
      </c>
      <c r="P46">
        <v>25.22</v>
      </c>
      <c r="Q46">
        <v>14.32</v>
      </c>
      <c r="R46">
        <v>5.45</v>
      </c>
      <c r="S46">
        <v>27.01</v>
      </c>
      <c r="T46">
        <v>18</v>
      </c>
      <c r="U46" s="156">
        <f t="shared" si="2"/>
        <v>90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233</v>
      </c>
      <c r="G47">
        <f t="shared" si="5"/>
        <v>90</v>
      </c>
      <c r="H47" s="154"/>
      <c r="I47">
        <f>BRPL_EOD!AI47+BRPL_EOD!AJ47</f>
        <v>25.22</v>
      </c>
      <c r="J47">
        <f>BYPL_EOD!AI47+BYPL_EOD!AJ47</f>
        <v>14.32</v>
      </c>
      <c r="K47">
        <f>MES_EOD!AI47+MES_EOD!AJ47</f>
        <v>5.45</v>
      </c>
      <c r="L47">
        <f>NDMC_EOD!AI47+NDMC_EOD!AJ47</f>
        <v>27.01</v>
      </c>
      <c r="M47">
        <f>TPDDL_EOD!AI47+TPDDL_EOD!AJ47</f>
        <v>18</v>
      </c>
      <c r="N47">
        <f t="shared" si="0"/>
        <v>90</v>
      </c>
      <c r="O47" s="154">
        <f t="shared" si="1"/>
        <v>0</v>
      </c>
      <c r="P47">
        <v>25.22</v>
      </c>
      <c r="Q47">
        <v>14.32</v>
      </c>
      <c r="R47">
        <v>5.45</v>
      </c>
      <c r="S47">
        <v>27.01</v>
      </c>
      <c r="T47">
        <v>18</v>
      </c>
      <c r="U47" s="156">
        <f t="shared" si="2"/>
        <v>90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233</v>
      </c>
      <c r="G48">
        <f t="shared" si="5"/>
        <v>90</v>
      </c>
      <c r="H48" s="154"/>
      <c r="I48">
        <f>BRPL_EOD!AI48+BRPL_EOD!AJ48</f>
        <v>25.22</v>
      </c>
      <c r="J48">
        <f>BYPL_EOD!AI48+BYPL_EOD!AJ48</f>
        <v>14.32</v>
      </c>
      <c r="K48">
        <f>MES_EOD!AI48+MES_EOD!AJ48</f>
        <v>5.45</v>
      </c>
      <c r="L48">
        <f>NDMC_EOD!AI48+NDMC_EOD!AJ48</f>
        <v>27.01</v>
      </c>
      <c r="M48">
        <f>TPDDL_EOD!AI48+TPDDL_EOD!AJ48</f>
        <v>18</v>
      </c>
      <c r="N48">
        <f t="shared" si="0"/>
        <v>90</v>
      </c>
      <c r="O48" s="154">
        <f t="shared" si="1"/>
        <v>0</v>
      </c>
      <c r="P48">
        <v>25.22</v>
      </c>
      <c r="Q48">
        <v>14.32</v>
      </c>
      <c r="R48">
        <v>5.45</v>
      </c>
      <c r="S48">
        <v>27.01</v>
      </c>
      <c r="T48">
        <v>18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233</v>
      </c>
      <c r="G49">
        <f t="shared" si="5"/>
        <v>90</v>
      </c>
      <c r="H49" s="154"/>
      <c r="I49">
        <f>BRPL_EOD!AI49+BRPL_EOD!AJ49</f>
        <v>25.22</v>
      </c>
      <c r="J49">
        <f>BYPL_EOD!AI49+BYPL_EOD!AJ49</f>
        <v>14.32</v>
      </c>
      <c r="K49">
        <f>MES_EOD!AI49+MES_EOD!AJ49</f>
        <v>5.45</v>
      </c>
      <c r="L49">
        <f>NDMC_EOD!AI49+NDMC_EOD!AJ49</f>
        <v>27.01</v>
      </c>
      <c r="M49">
        <f>TPDDL_EOD!AI49+TPDDL_EOD!AJ49</f>
        <v>18</v>
      </c>
      <c r="N49">
        <f t="shared" si="0"/>
        <v>90</v>
      </c>
      <c r="O49" s="154">
        <f t="shared" si="1"/>
        <v>0</v>
      </c>
      <c r="P49">
        <v>25.22</v>
      </c>
      <c r="Q49">
        <v>14.32</v>
      </c>
      <c r="R49">
        <v>5.45</v>
      </c>
      <c r="S49">
        <v>27.01</v>
      </c>
      <c r="T49">
        <v>18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233</v>
      </c>
      <c r="G50">
        <f t="shared" si="5"/>
        <v>90</v>
      </c>
      <c r="H50" s="154"/>
      <c r="I50">
        <f>BRPL_EOD!AI50+BRPL_EOD!AJ50</f>
        <v>25.22</v>
      </c>
      <c r="J50">
        <f>BYPL_EOD!AI50+BYPL_EOD!AJ50</f>
        <v>14.32</v>
      </c>
      <c r="K50">
        <f>MES_EOD!AI50+MES_EOD!AJ50</f>
        <v>5.45</v>
      </c>
      <c r="L50">
        <f>NDMC_EOD!AI50+NDMC_EOD!AJ50</f>
        <v>27.01</v>
      </c>
      <c r="M50">
        <f>TPDDL_EOD!AI50+TPDDL_EOD!AJ50</f>
        <v>18</v>
      </c>
      <c r="N50">
        <f t="shared" si="0"/>
        <v>90</v>
      </c>
      <c r="O50" s="154">
        <f t="shared" si="1"/>
        <v>0</v>
      </c>
      <c r="P50">
        <v>25.22</v>
      </c>
      <c r="Q50">
        <v>14.32</v>
      </c>
      <c r="R50">
        <v>5.45</v>
      </c>
      <c r="S50">
        <v>27.01</v>
      </c>
      <c r="T50">
        <v>18</v>
      </c>
      <c r="U50" s="156">
        <f t="shared" si="2"/>
        <v>90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88</v>
      </c>
      <c r="E51">
        <f>PPCL!P51</f>
        <v>0</v>
      </c>
      <c r="F51">
        <f t="shared" si="4"/>
        <v>228</v>
      </c>
      <c r="G51">
        <f t="shared" si="5"/>
        <v>88</v>
      </c>
      <c r="H51" s="154"/>
      <c r="I51">
        <f>BRPL_EOD!AI51+BRPL_EOD!AJ51</f>
        <v>25</v>
      </c>
      <c r="J51">
        <f>BYPL_EOD!AI51+BYPL_EOD!AJ51</f>
        <v>13.71</v>
      </c>
      <c r="K51">
        <f>MES_EOD!AI51+MES_EOD!AJ51</f>
        <v>5.45</v>
      </c>
      <c r="L51">
        <f>NDMC_EOD!AI51+NDMC_EOD!AJ51</f>
        <v>25.84</v>
      </c>
      <c r="M51">
        <f>TPDDL_EOD!AI51+TPDDL_EOD!AJ51</f>
        <v>18</v>
      </c>
      <c r="N51">
        <f t="shared" si="0"/>
        <v>88</v>
      </c>
      <c r="O51" s="154">
        <f t="shared" si="1"/>
        <v>0</v>
      </c>
      <c r="P51">
        <v>25</v>
      </c>
      <c r="Q51">
        <v>13.71</v>
      </c>
      <c r="R51">
        <v>5.45</v>
      </c>
      <c r="S51">
        <v>25.84</v>
      </c>
      <c r="T51">
        <v>18</v>
      </c>
      <c r="U51" s="156">
        <f t="shared" si="2"/>
        <v>88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228</v>
      </c>
      <c r="G52">
        <f t="shared" si="5"/>
        <v>88</v>
      </c>
      <c r="H52" s="154"/>
      <c r="I52">
        <f>BRPL_EOD!AI52+BRPL_EOD!AJ52</f>
        <v>25</v>
      </c>
      <c r="J52">
        <f>BYPL_EOD!AI52+BYPL_EOD!AJ52</f>
        <v>13.71</v>
      </c>
      <c r="K52">
        <f>MES_EOD!AI52+MES_EOD!AJ52</f>
        <v>5.45</v>
      </c>
      <c r="L52">
        <f>NDMC_EOD!AI52+NDMC_EOD!AJ52</f>
        <v>25.84</v>
      </c>
      <c r="M52">
        <f>TPDDL_EOD!AI52+TPDDL_EOD!AJ52</f>
        <v>18</v>
      </c>
      <c r="N52">
        <f t="shared" si="0"/>
        <v>88</v>
      </c>
      <c r="O52" s="154">
        <f t="shared" si="1"/>
        <v>0</v>
      </c>
      <c r="P52">
        <v>25</v>
      </c>
      <c r="Q52">
        <v>13.71</v>
      </c>
      <c r="R52">
        <v>5.45</v>
      </c>
      <c r="S52">
        <v>25.84</v>
      </c>
      <c r="T52">
        <v>18</v>
      </c>
      <c r="U52" s="156">
        <f t="shared" si="2"/>
        <v>88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88</v>
      </c>
      <c r="E53">
        <f>PPCL!P53</f>
        <v>0</v>
      </c>
      <c r="F53">
        <f t="shared" si="4"/>
        <v>228</v>
      </c>
      <c r="G53">
        <f t="shared" si="5"/>
        <v>88</v>
      </c>
      <c r="H53" s="154"/>
      <c r="I53">
        <f>BRPL_EOD!AI53+BRPL_EOD!AJ53</f>
        <v>25</v>
      </c>
      <c r="J53">
        <f>BYPL_EOD!AI53+BYPL_EOD!AJ53</f>
        <v>13.71</v>
      </c>
      <c r="K53">
        <f>MES_EOD!AI53+MES_EOD!AJ53</f>
        <v>5.45</v>
      </c>
      <c r="L53">
        <f>NDMC_EOD!AI53+NDMC_EOD!AJ53</f>
        <v>25.84</v>
      </c>
      <c r="M53">
        <f>TPDDL_EOD!AI53+TPDDL_EOD!AJ53</f>
        <v>18</v>
      </c>
      <c r="N53">
        <f t="shared" si="0"/>
        <v>88</v>
      </c>
      <c r="O53" s="154">
        <f t="shared" si="1"/>
        <v>0</v>
      </c>
      <c r="P53">
        <v>25</v>
      </c>
      <c r="Q53">
        <v>13.71</v>
      </c>
      <c r="R53">
        <v>5.45</v>
      </c>
      <c r="S53">
        <v>25.84</v>
      </c>
      <c r="T53">
        <v>18</v>
      </c>
      <c r="U53" s="156">
        <f t="shared" si="2"/>
        <v>88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88</v>
      </c>
      <c r="E54">
        <f>PPCL!P54</f>
        <v>0</v>
      </c>
      <c r="F54">
        <f t="shared" si="4"/>
        <v>228</v>
      </c>
      <c r="G54">
        <f t="shared" si="5"/>
        <v>88</v>
      </c>
      <c r="H54" s="154"/>
      <c r="I54">
        <f>BRPL_EOD!AI54+BRPL_EOD!AJ54</f>
        <v>25</v>
      </c>
      <c r="J54">
        <f>BYPL_EOD!AI54+BYPL_EOD!AJ54</f>
        <v>12.67</v>
      </c>
      <c r="K54">
        <f>MES_EOD!AI54+MES_EOD!AJ54</f>
        <v>5.45</v>
      </c>
      <c r="L54">
        <f>NDMC_EOD!AI54+NDMC_EOD!AJ54</f>
        <v>23.88</v>
      </c>
      <c r="M54">
        <f>TPDDL_EOD!AI54+TPDDL_EOD!AJ54</f>
        <v>18</v>
      </c>
      <c r="N54">
        <f t="shared" si="0"/>
        <v>85</v>
      </c>
      <c r="O54" s="154">
        <f t="shared" si="1"/>
        <v>3</v>
      </c>
      <c r="P54">
        <v>25.882352941176471</v>
      </c>
      <c r="Q54">
        <v>13.117176470588236</v>
      </c>
      <c r="R54">
        <v>5.6423529411764708</v>
      </c>
      <c r="S54">
        <v>24.722823529411762</v>
      </c>
      <c r="T54">
        <v>18.63529411764706</v>
      </c>
      <c r="U54" s="156">
        <f t="shared" si="2"/>
        <v>88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88</v>
      </c>
      <c r="E55">
        <f>PPCL!P55</f>
        <v>0</v>
      </c>
      <c r="F55">
        <f t="shared" si="4"/>
        <v>228</v>
      </c>
      <c r="G55">
        <f t="shared" si="5"/>
        <v>88</v>
      </c>
      <c r="H55" s="154"/>
      <c r="I55">
        <f>BRPL_EOD!AI55+BRPL_EOD!AJ55</f>
        <v>25</v>
      </c>
      <c r="J55">
        <f>BYPL_EOD!AI55+BYPL_EOD!AJ55</f>
        <v>12.67</v>
      </c>
      <c r="K55">
        <f>MES_EOD!AI55+MES_EOD!AJ55</f>
        <v>5.45</v>
      </c>
      <c r="L55">
        <f>NDMC_EOD!AI55+NDMC_EOD!AJ55</f>
        <v>23.88</v>
      </c>
      <c r="M55">
        <f>TPDDL_EOD!AI55+TPDDL_EOD!AJ55</f>
        <v>18</v>
      </c>
      <c r="N55">
        <f t="shared" si="0"/>
        <v>85</v>
      </c>
      <c r="O55" s="154">
        <f t="shared" si="1"/>
        <v>3</v>
      </c>
      <c r="P55">
        <v>25.882352941176471</v>
      </c>
      <c r="Q55">
        <v>13.117176470588236</v>
      </c>
      <c r="R55">
        <v>5.6423529411764708</v>
      </c>
      <c r="S55">
        <v>24.722823529411762</v>
      </c>
      <c r="T55">
        <v>18.63529411764706</v>
      </c>
      <c r="U55" s="156">
        <f t="shared" si="2"/>
        <v>88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88</v>
      </c>
      <c r="E56">
        <f>PPCL!P56</f>
        <v>0</v>
      </c>
      <c r="F56">
        <f t="shared" si="4"/>
        <v>228</v>
      </c>
      <c r="G56">
        <f t="shared" si="5"/>
        <v>88</v>
      </c>
      <c r="H56" s="154"/>
      <c r="I56">
        <f>BRPL_EOD!AI56+BRPL_EOD!AJ56</f>
        <v>25</v>
      </c>
      <c r="J56">
        <f>BYPL_EOD!AI56+BYPL_EOD!AJ56</f>
        <v>12.67</v>
      </c>
      <c r="K56">
        <f>MES_EOD!AI56+MES_EOD!AJ56</f>
        <v>5.45</v>
      </c>
      <c r="L56">
        <f>NDMC_EOD!AI56+NDMC_EOD!AJ56</f>
        <v>23.88</v>
      </c>
      <c r="M56">
        <f>TPDDL_EOD!AI56+TPDDL_EOD!AJ56</f>
        <v>18</v>
      </c>
      <c r="N56">
        <f t="shared" si="0"/>
        <v>85</v>
      </c>
      <c r="O56" s="154">
        <f t="shared" si="1"/>
        <v>3</v>
      </c>
      <c r="P56">
        <v>25.882352941176471</v>
      </c>
      <c r="Q56">
        <v>13.117176470588236</v>
      </c>
      <c r="R56">
        <v>5.6423529411764708</v>
      </c>
      <c r="S56">
        <v>24.722823529411762</v>
      </c>
      <c r="T56">
        <v>18.63529411764706</v>
      </c>
      <c r="U56" s="156">
        <f t="shared" si="2"/>
        <v>88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228</v>
      </c>
      <c r="G57">
        <f t="shared" si="5"/>
        <v>85</v>
      </c>
      <c r="H57" s="154"/>
      <c r="I57">
        <f>BRPL_EOD!AI57+BRPL_EOD!AJ57</f>
        <v>25</v>
      </c>
      <c r="J57">
        <f>BYPL_EOD!AI57+BYPL_EOD!AJ57</f>
        <v>12.67</v>
      </c>
      <c r="K57">
        <f>MES_EOD!AI57+MES_EOD!AJ57</f>
        <v>5.45</v>
      </c>
      <c r="L57">
        <f>NDMC_EOD!AI57+NDMC_EOD!AJ57</f>
        <v>23.88</v>
      </c>
      <c r="M57">
        <f>TPDDL_EOD!AI57+TPDDL_EOD!AJ57</f>
        <v>18</v>
      </c>
      <c r="N57">
        <f t="shared" si="0"/>
        <v>85</v>
      </c>
      <c r="O57" s="154">
        <f t="shared" si="1"/>
        <v>0</v>
      </c>
      <c r="P57">
        <v>25</v>
      </c>
      <c r="Q57">
        <v>12.67</v>
      </c>
      <c r="R57">
        <v>5.45</v>
      </c>
      <c r="S57">
        <v>23.88</v>
      </c>
      <c r="T57">
        <v>18</v>
      </c>
      <c r="U57" s="156">
        <f t="shared" si="2"/>
        <v>85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228</v>
      </c>
      <c r="G58">
        <f t="shared" si="5"/>
        <v>85</v>
      </c>
      <c r="H58" s="154"/>
      <c r="I58">
        <f>BRPL_EOD!AI58+BRPL_EOD!AJ58</f>
        <v>25</v>
      </c>
      <c r="J58">
        <f>BYPL_EOD!AI58+BYPL_EOD!AJ58</f>
        <v>12.67</v>
      </c>
      <c r="K58">
        <f>MES_EOD!AI58+MES_EOD!AJ58</f>
        <v>5.45</v>
      </c>
      <c r="L58">
        <f>NDMC_EOD!AI58+NDMC_EOD!AJ58</f>
        <v>23.88</v>
      </c>
      <c r="M58">
        <f>TPDDL_EOD!AI58+TPDDL_EOD!AJ58</f>
        <v>18</v>
      </c>
      <c r="N58">
        <f t="shared" si="0"/>
        <v>85</v>
      </c>
      <c r="O58" s="154">
        <f t="shared" si="1"/>
        <v>0</v>
      </c>
      <c r="P58">
        <v>25</v>
      </c>
      <c r="Q58">
        <v>12.67</v>
      </c>
      <c r="R58">
        <v>5.45</v>
      </c>
      <c r="S58">
        <v>23.88</v>
      </c>
      <c r="T58">
        <v>18</v>
      </c>
      <c r="U58" s="156">
        <f t="shared" si="2"/>
        <v>85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228</v>
      </c>
      <c r="G59">
        <f t="shared" si="5"/>
        <v>85</v>
      </c>
      <c r="H59" s="154"/>
      <c r="I59">
        <f>BRPL_EOD!AI59+BRPL_EOD!AJ59</f>
        <v>25</v>
      </c>
      <c r="J59">
        <f>BYPL_EOD!AI59+BYPL_EOD!AJ59</f>
        <v>12.67</v>
      </c>
      <c r="K59">
        <f>MES_EOD!AI59+MES_EOD!AJ59</f>
        <v>5.45</v>
      </c>
      <c r="L59">
        <f>NDMC_EOD!AI59+NDMC_EOD!AJ59</f>
        <v>23.88</v>
      </c>
      <c r="M59">
        <f>TPDDL_EOD!AI59+TPDDL_EOD!AJ59</f>
        <v>18</v>
      </c>
      <c r="N59">
        <f t="shared" si="0"/>
        <v>85</v>
      </c>
      <c r="O59" s="154">
        <f t="shared" si="1"/>
        <v>0</v>
      </c>
      <c r="P59">
        <v>25</v>
      </c>
      <c r="Q59">
        <v>12.67</v>
      </c>
      <c r="R59">
        <v>5.45</v>
      </c>
      <c r="S59">
        <v>23.88</v>
      </c>
      <c r="T59">
        <v>18</v>
      </c>
      <c r="U59" s="156">
        <f t="shared" si="2"/>
        <v>85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228</v>
      </c>
      <c r="G60">
        <f t="shared" si="5"/>
        <v>85</v>
      </c>
      <c r="H60" s="154"/>
      <c r="I60">
        <f>BRPL_EOD!AI60+BRPL_EOD!AJ60</f>
        <v>25</v>
      </c>
      <c r="J60">
        <f>BYPL_EOD!AI60+BYPL_EOD!AJ60</f>
        <v>12.67</v>
      </c>
      <c r="K60">
        <f>MES_EOD!AI60+MES_EOD!AJ60</f>
        <v>5.45</v>
      </c>
      <c r="L60">
        <f>NDMC_EOD!AI60+NDMC_EOD!AJ60</f>
        <v>23.88</v>
      </c>
      <c r="M60">
        <f>TPDDL_EOD!AI60+TPDDL_EOD!AJ60</f>
        <v>18</v>
      </c>
      <c r="N60">
        <f t="shared" si="0"/>
        <v>85</v>
      </c>
      <c r="O60" s="154">
        <f t="shared" si="1"/>
        <v>0</v>
      </c>
      <c r="P60">
        <v>25</v>
      </c>
      <c r="Q60">
        <v>12.67</v>
      </c>
      <c r="R60">
        <v>5.45</v>
      </c>
      <c r="S60">
        <v>23.88</v>
      </c>
      <c r="T60">
        <v>18</v>
      </c>
      <c r="U60" s="156">
        <f t="shared" si="2"/>
        <v>85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228</v>
      </c>
      <c r="G61">
        <f t="shared" si="5"/>
        <v>85</v>
      </c>
      <c r="H61" s="154"/>
      <c r="I61">
        <f>BRPL_EOD!AI61+BRPL_EOD!AJ61</f>
        <v>25</v>
      </c>
      <c r="J61">
        <f>BYPL_EOD!AI61+BYPL_EOD!AJ61</f>
        <v>12.67</v>
      </c>
      <c r="K61">
        <f>MES_EOD!AI61+MES_EOD!AJ61</f>
        <v>5.45</v>
      </c>
      <c r="L61">
        <f>NDMC_EOD!AI61+NDMC_EOD!AJ61</f>
        <v>23.88</v>
      </c>
      <c r="M61">
        <f>TPDDL_EOD!AI61+TPDDL_EOD!AJ61</f>
        <v>18</v>
      </c>
      <c r="N61">
        <f t="shared" si="0"/>
        <v>85</v>
      </c>
      <c r="O61" s="154">
        <f t="shared" si="1"/>
        <v>0</v>
      </c>
      <c r="P61">
        <v>25</v>
      </c>
      <c r="Q61">
        <v>12.67</v>
      </c>
      <c r="R61">
        <v>5.45</v>
      </c>
      <c r="S61">
        <v>23.88</v>
      </c>
      <c r="T61">
        <v>18</v>
      </c>
      <c r="U61" s="156">
        <f t="shared" si="2"/>
        <v>85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228</v>
      </c>
      <c r="G62">
        <f t="shared" si="5"/>
        <v>85</v>
      </c>
      <c r="H62" s="154"/>
      <c r="I62">
        <f>BRPL_EOD!AI62+BRPL_EOD!AJ62</f>
        <v>25</v>
      </c>
      <c r="J62">
        <f>BYPL_EOD!AI62+BYPL_EOD!AJ62</f>
        <v>12.67</v>
      </c>
      <c r="K62">
        <f>MES_EOD!AI62+MES_EOD!AJ62</f>
        <v>5.45</v>
      </c>
      <c r="L62">
        <f>NDMC_EOD!AI62+NDMC_EOD!AJ62</f>
        <v>23.88</v>
      </c>
      <c r="M62">
        <f>TPDDL_EOD!AI62+TPDDL_EOD!AJ62</f>
        <v>18</v>
      </c>
      <c r="N62">
        <f t="shared" si="0"/>
        <v>85</v>
      </c>
      <c r="O62" s="154">
        <f t="shared" si="1"/>
        <v>0</v>
      </c>
      <c r="P62">
        <v>25</v>
      </c>
      <c r="Q62">
        <v>12.67</v>
      </c>
      <c r="R62">
        <v>5.45</v>
      </c>
      <c r="S62">
        <v>23.88</v>
      </c>
      <c r="T62">
        <v>18</v>
      </c>
      <c r="U62" s="156">
        <f t="shared" si="2"/>
        <v>85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228</v>
      </c>
      <c r="G63">
        <f t="shared" si="5"/>
        <v>84</v>
      </c>
      <c r="H63" s="154"/>
      <c r="I63">
        <f>BRPL_EOD!AI63+BRPL_EOD!AJ63</f>
        <v>25</v>
      </c>
      <c r="J63">
        <f>BYPL_EOD!AI63+BYPL_EOD!AJ63</f>
        <v>12.32</v>
      </c>
      <c r="K63">
        <f>MES_EOD!AI63+MES_EOD!AJ63</f>
        <v>5.45</v>
      </c>
      <c r="L63">
        <f>NDMC_EOD!AI63+NDMC_EOD!AJ63</f>
        <v>23.23</v>
      </c>
      <c r="M63">
        <f>TPDDL_EOD!AI63+TPDDL_EOD!AJ63</f>
        <v>18</v>
      </c>
      <c r="N63">
        <f t="shared" si="0"/>
        <v>84</v>
      </c>
      <c r="O63" s="154">
        <f t="shared" si="1"/>
        <v>0</v>
      </c>
      <c r="P63">
        <v>25</v>
      </c>
      <c r="Q63">
        <v>12.32</v>
      </c>
      <c r="R63">
        <v>5.45</v>
      </c>
      <c r="S63">
        <v>23.23</v>
      </c>
      <c r="T63">
        <v>18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228</v>
      </c>
      <c r="G64">
        <f t="shared" si="5"/>
        <v>84</v>
      </c>
      <c r="H64" s="154"/>
      <c r="I64">
        <f>BRPL_EOD!AI64+BRPL_EOD!AJ64</f>
        <v>25</v>
      </c>
      <c r="J64">
        <f>BYPL_EOD!AI64+BYPL_EOD!AJ64</f>
        <v>12.32</v>
      </c>
      <c r="K64">
        <f>MES_EOD!AI64+MES_EOD!AJ64</f>
        <v>5.45</v>
      </c>
      <c r="L64">
        <f>NDMC_EOD!AI64+NDMC_EOD!AJ64</f>
        <v>23.23</v>
      </c>
      <c r="M64">
        <f>TPDDL_EOD!AI64+TPDDL_EOD!AJ64</f>
        <v>18</v>
      </c>
      <c r="N64">
        <f t="shared" si="0"/>
        <v>84</v>
      </c>
      <c r="O64" s="154">
        <f t="shared" si="1"/>
        <v>0</v>
      </c>
      <c r="P64">
        <v>25</v>
      </c>
      <c r="Q64">
        <v>12.32</v>
      </c>
      <c r="R64">
        <v>5.45</v>
      </c>
      <c r="S64">
        <v>23.23</v>
      </c>
      <c r="T64">
        <v>18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82</v>
      </c>
      <c r="E65">
        <f>PPCL!P65</f>
        <v>0</v>
      </c>
      <c r="F65">
        <f t="shared" si="4"/>
        <v>228</v>
      </c>
      <c r="G65">
        <f t="shared" si="5"/>
        <v>82</v>
      </c>
      <c r="H65" s="154"/>
      <c r="I65">
        <f>BRPL_EOD!AI65+BRPL_EOD!AJ65</f>
        <v>25</v>
      </c>
      <c r="J65">
        <f>BYPL_EOD!AI65+BYPL_EOD!AJ65</f>
        <v>11.63</v>
      </c>
      <c r="K65">
        <f>MES_EOD!AI65+MES_EOD!AJ65</f>
        <v>5.45</v>
      </c>
      <c r="L65">
        <f>NDMC_EOD!AI65+NDMC_EOD!AJ65</f>
        <v>21.92</v>
      </c>
      <c r="M65">
        <f>TPDDL_EOD!AI65+TPDDL_EOD!AJ65</f>
        <v>18</v>
      </c>
      <c r="N65">
        <f t="shared" si="0"/>
        <v>82</v>
      </c>
      <c r="O65" s="154">
        <f t="shared" si="1"/>
        <v>0</v>
      </c>
      <c r="P65">
        <v>25</v>
      </c>
      <c r="Q65">
        <v>11.63</v>
      </c>
      <c r="R65">
        <v>5.45</v>
      </c>
      <c r="S65">
        <v>21.92</v>
      </c>
      <c r="T65">
        <v>18</v>
      </c>
      <c r="U65" s="156">
        <f t="shared" si="2"/>
        <v>82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82</v>
      </c>
      <c r="E66">
        <f>PPCL!P66</f>
        <v>0</v>
      </c>
      <c r="F66">
        <f t="shared" si="4"/>
        <v>228</v>
      </c>
      <c r="G66">
        <f t="shared" si="5"/>
        <v>82</v>
      </c>
      <c r="H66" s="154"/>
      <c r="I66">
        <f>BRPL_EOD!AI66+BRPL_EOD!AJ66</f>
        <v>25</v>
      </c>
      <c r="J66">
        <f>BYPL_EOD!AI66+BYPL_EOD!AJ66</f>
        <v>11.63</v>
      </c>
      <c r="K66">
        <f>MES_EOD!AI66+MES_EOD!AJ66</f>
        <v>5.45</v>
      </c>
      <c r="L66">
        <f>NDMC_EOD!AI66+NDMC_EOD!AJ66</f>
        <v>21.92</v>
      </c>
      <c r="M66">
        <f>TPDDL_EOD!AI66+TPDDL_EOD!AJ66</f>
        <v>18</v>
      </c>
      <c r="N66">
        <f t="shared" si="0"/>
        <v>82</v>
      </c>
      <c r="O66" s="154">
        <f t="shared" si="1"/>
        <v>0</v>
      </c>
      <c r="P66">
        <v>25</v>
      </c>
      <c r="Q66">
        <v>11.63</v>
      </c>
      <c r="R66">
        <v>5.45</v>
      </c>
      <c r="S66">
        <v>21.92</v>
      </c>
      <c r="T66">
        <v>18</v>
      </c>
      <c r="U66" s="156">
        <f t="shared" si="2"/>
        <v>82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82</v>
      </c>
      <c r="E67">
        <f>PPCL!P67</f>
        <v>0</v>
      </c>
      <c r="F67">
        <f t="shared" si="4"/>
        <v>228</v>
      </c>
      <c r="G67">
        <f t="shared" si="5"/>
        <v>82</v>
      </c>
      <c r="H67" s="154"/>
      <c r="I67">
        <f>BRPL_EOD!AI67+BRPL_EOD!AJ67</f>
        <v>25</v>
      </c>
      <c r="J67">
        <f>BYPL_EOD!AI67+BYPL_EOD!AJ67</f>
        <v>11.63</v>
      </c>
      <c r="K67">
        <f>MES_EOD!AI67+MES_EOD!AJ67</f>
        <v>5.45</v>
      </c>
      <c r="L67">
        <f>NDMC_EOD!AI67+NDMC_EOD!AJ67</f>
        <v>21.92</v>
      </c>
      <c r="M67">
        <f>TPDDL_EOD!AI67+TPDDL_EOD!AJ67</f>
        <v>18</v>
      </c>
      <c r="N67">
        <f t="shared" ref="N67:N98" si="6">SUM(I67:M67)</f>
        <v>82</v>
      </c>
      <c r="O67" s="154">
        <f t="shared" ref="O67:O98" si="7">G67-N67</f>
        <v>0</v>
      </c>
      <c r="P67">
        <v>25</v>
      </c>
      <c r="Q67">
        <v>11.63</v>
      </c>
      <c r="R67">
        <v>5.45</v>
      </c>
      <c r="S67">
        <v>21.92</v>
      </c>
      <c r="T67">
        <v>18</v>
      </c>
      <c r="U67" s="156">
        <f t="shared" ref="U67:U98" si="8">SUM(P67:T67)</f>
        <v>82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82</v>
      </c>
      <c r="E68">
        <f>PPCL!P68</f>
        <v>0</v>
      </c>
      <c r="F68">
        <f t="shared" ref="F68:F98" si="10">B68+C68</f>
        <v>228</v>
      </c>
      <c r="G68">
        <f t="shared" ref="G68:G98" si="11">D68+E68</f>
        <v>82</v>
      </c>
      <c r="H68" s="154"/>
      <c r="I68">
        <f>BRPL_EOD!AI68+BRPL_EOD!AJ68</f>
        <v>25</v>
      </c>
      <c r="J68">
        <f>BYPL_EOD!AI68+BYPL_EOD!AJ68</f>
        <v>11.63</v>
      </c>
      <c r="K68">
        <f>MES_EOD!AI68+MES_EOD!AJ68</f>
        <v>5.45</v>
      </c>
      <c r="L68">
        <f>NDMC_EOD!AI68+NDMC_EOD!AJ68</f>
        <v>21.92</v>
      </c>
      <c r="M68">
        <f>TPDDL_EOD!AI68+TPDDL_EOD!AJ68</f>
        <v>18</v>
      </c>
      <c r="N68">
        <f t="shared" si="6"/>
        <v>82</v>
      </c>
      <c r="O68" s="154">
        <f t="shared" si="7"/>
        <v>0</v>
      </c>
      <c r="P68">
        <v>25</v>
      </c>
      <c r="Q68">
        <v>11.63</v>
      </c>
      <c r="R68">
        <v>5.45</v>
      </c>
      <c r="S68">
        <v>21.92</v>
      </c>
      <c r="T68">
        <v>18</v>
      </c>
      <c r="U68" s="156">
        <f t="shared" si="8"/>
        <v>82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228</v>
      </c>
      <c r="G69">
        <f t="shared" si="11"/>
        <v>82</v>
      </c>
      <c r="H69" s="154"/>
      <c r="I69">
        <f>BRPL_EOD!AI69+BRPL_EOD!AJ69</f>
        <v>25</v>
      </c>
      <c r="J69">
        <f>BYPL_EOD!AI69+BYPL_EOD!AJ69</f>
        <v>11.63</v>
      </c>
      <c r="K69">
        <f>MES_EOD!AI69+MES_EOD!AJ69</f>
        <v>5.45</v>
      </c>
      <c r="L69">
        <f>NDMC_EOD!AI69+NDMC_EOD!AJ69</f>
        <v>21.92</v>
      </c>
      <c r="M69">
        <f>TPDDL_EOD!AI69+TPDDL_EOD!AJ69</f>
        <v>18</v>
      </c>
      <c r="N69">
        <f t="shared" si="6"/>
        <v>82</v>
      </c>
      <c r="O69" s="154">
        <f t="shared" si="7"/>
        <v>0</v>
      </c>
      <c r="P69">
        <v>25</v>
      </c>
      <c r="Q69">
        <v>11.63</v>
      </c>
      <c r="R69">
        <v>5.45</v>
      </c>
      <c r="S69">
        <v>21.92</v>
      </c>
      <c r="T69">
        <v>18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82</v>
      </c>
      <c r="E70">
        <f>PPCL!P70</f>
        <v>0</v>
      </c>
      <c r="F70">
        <f t="shared" si="10"/>
        <v>228</v>
      </c>
      <c r="G70">
        <f t="shared" si="11"/>
        <v>82</v>
      </c>
      <c r="H70" s="154"/>
      <c r="I70">
        <f>BRPL_EOD!AI70+BRPL_EOD!AJ70</f>
        <v>25</v>
      </c>
      <c r="J70">
        <f>BYPL_EOD!AI70+BYPL_EOD!AJ70</f>
        <v>11.63</v>
      </c>
      <c r="K70">
        <f>MES_EOD!AI70+MES_EOD!AJ70</f>
        <v>5.45</v>
      </c>
      <c r="L70">
        <f>NDMC_EOD!AI70+NDMC_EOD!AJ70</f>
        <v>21.92</v>
      </c>
      <c r="M70">
        <f>TPDDL_EOD!AI70+TPDDL_EOD!AJ70</f>
        <v>18</v>
      </c>
      <c r="N70">
        <f t="shared" si="6"/>
        <v>82</v>
      </c>
      <c r="O70" s="154">
        <f t="shared" si="7"/>
        <v>0</v>
      </c>
      <c r="P70">
        <v>25</v>
      </c>
      <c r="Q70">
        <v>11.63</v>
      </c>
      <c r="R70">
        <v>5.45</v>
      </c>
      <c r="S70">
        <v>21.92</v>
      </c>
      <c r="T70">
        <v>18</v>
      </c>
      <c r="U70" s="156">
        <f t="shared" si="8"/>
        <v>82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228</v>
      </c>
      <c r="G71">
        <f t="shared" si="11"/>
        <v>82</v>
      </c>
      <c r="H71" s="154"/>
      <c r="I71">
        <f>BRPL_EOD!AI71+BRPL_EOD!AJ71</f>
        <v>25</v>
      </c>
      <c r="J71">
        <f>BYPL_EOD!AI71+BYPL_EOD!AJ71</f>
        <v>11.63</v>
      </c>
      <c r="K71">
        <f>MES_EOD!AI71+MES_EOD!AJ71</f>
        <v>5.45</v>
      </c>
      <c r="L71">
        <f>NDMC_EOD!AI71+NDMC_EOD!AJ71</f>
        <v>21.92</v>
      </c>
      <c r="M71">
        <f>TPDDL_EOD!AI71+TPDDL_EOD!AJ71</f>
        <v>18</v>
      </c>
      <c r="N71">
        <f t="shared" si="6"/>
        <v>82</v>
      </c>
      <c r="O71" s="154">
        <f t="shared" si="7"/>
        <v>0</v>
      </c>
      <c r="P71">
        <v>25</v>
      </c>
      <c r="Q71">
        <v>11.63</v>
      </c>
      <c r="R71">
        <v>5.45</v>
      </c>
      <c r="S71">
        <v>21.92</v>
      </c>
      <c r="T71">
        <v>18</v>
      </c>
      <c r="U71" s="156">
        <f t="shared" si="8"/>
        <v>82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82</v>
      </c>
      <c r="E72">
        <f>PPCL!P72</f>
        <v>0</v>
      </c>
      <c r="F72">
        <f t="shared" si="10"/>
        <v>228</v>
      </c>
      <c r="G72">
        <f t="shared" si="11"/>
        <v>82</v>
      </c>
      <c r="H72" s="154"/>
      <c r="I72">
        <f>BRPL_EOD!AI72+BRPL_EOD!AJ72</f>
        <v>25</v>
      </c>
      <c r="J72">
        <f>BYPL_EOD!AI72+BYPL_EOD!AJ72</f>
        <v>11.63</v>
      </c>
      <c r="K72">
        <f>MES_EOD!AI72+MES_EOD!AJ72</f>
        <v>5.45</v>
      </c>
      <c r="L72">
        <f>NDMC_EOD!AI72+NDMC_EOD!AJ72</f>
        <v>21.92</v>
      </c>
      <c r="M72">
        <f>TPDDL_EOD!AI72+TPDDL_EOD!AJ72</f>
        <v>18</v>
      </c>
      <c r="N72">
        <f t="shared" si="6"/>
        <v>82</v>
      </c>
      <c r="O72" s="154">
        <f t="shared" si="7"/>
        <v>0</v>
      </c>
      <c r="P72">
        <v>25</v>
      </c>
      <c r="Q72">
        <v>11.63</v>
      </c>
      <c r="R72">
        <v>5.45</v>
      </c>
      <c r="S72">
        <v>21.92</v>
      </c>
      <c r="T72">
        <v>18</v>
      </c>
      <c r="U72" s="156">
        <f t="shared" si="8"/>
        <v>82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82</v>
      </c>
      <c r="E73">
        <f>PPCL!P73</f>
        <v>0</v>
      </c>
      <c r="F73">
        <f t="shared" si="10"/>
        <v>228</v>
      </c>
      <c r="G73">
        <f t="shared" si="11"/>
        <v>82</v>
      </c>
      <c r="H73" s="154"/>
      <c r="I73">
        <f>BRPL_EOD!AI73+BRPL_EOD!AJ73</f>
        <v>25</v>
      </c>
      <c r="J73">
        <f>BYPL_EOD!AI73+BYPL_EOD!AJ73</f>
        <v>11.63</v>
      </c>
      <c r="K73">
        <f>MES_EOD!AI73+MES_EOD!AJ73</f>
        <v>5.45</v>
      </c>
      <c r="L73">
        <f>NDMC_EOD!AI73+NDMC_EOD!AJ73</f>
        <v>21.92</v>
      </c>
      <c r="M73">
        <f>TPDDL_EOD!AI73+TPDDL_EOD!AJ73</f>
        <v>18</v>
      </c>
      <c r="N73">
        <f t="shared" si="6"/>
        <v>82</v>
      </c>
      <c r="O73" s="154">
        <f t="shared" si="7"/>
        <v>0</v>
      </c>
      <c r="P73">
        <v>25</v>
      </c>
      <c r="Q73">
        <v>11.63</v>
      </c>
      <c r="R73">
        <v>5.45</v>
      </c>
      <c r="S73">
        <v>21.92</v>
      </c>
      <c r="T73">
        <v>18</v>
      </c>
      <c r="U73" s="156">
        <f t="shared" si="8"/>
        <v>82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82</v>
      </c>
      <c r="E74">
        <f>PPCL!P74</f>
        <v>0</v>
      </c>
      <c r="F74">
        <f t="shared" si="10"/>
        <v>228</v>
      </c>
      <c r="G74">
        <f t="shared" si="11"/>
        <v>82</v>
      </c>
      <c r="H74" s="154"/>
      <c r="I74">
        <f>BRPL_EOD!AI74+BRPL_EOD!AJ74</f>
        <v>25</v>
      </c>
      <c r="J74">
        <f>BYPL_EOD!AI74+BYPL_EOD!AJ74</f>
        <v>11.63</v>
      </c>
      <c r="K74">
        <f>MES_EOD!AI74+MES_EOD!AJ74</f>
        <v>5.45</v>
      </c>
      <c r="L74">
        <f>NDMC_EOD!AI74+NDMC_EOD!AJ74</f>
        <v>21.92</v>
      </c>
      <c r="M74">
        <f>TPDDL_EOD!AI74+TPDDL_EOD!AJ74</f>
        <v>18</v>
      </c>
      <c r="N74">
        <f t="shared" si="6"/>
        <v>82</v>
      </c>
      <c r="O74" s="154">
        <f t="shared" si="7"/>
        <v>0</v>
      </c>
      <c r="P74">
        <v>25</v>
      </c>
      <c r="Q74">
        <v>11.63</v>
      </c>
      <c r="R74">
        <v>5.45</v>
      </c>
      <c r="S74">
        <v>21.92</v>
      </c>
      <c r="T74">
        <v>18</v>
      </c>
      <c r="U74" s="156">
        <f t="shared" si="8"/>
        <v>82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87</v>
      </c>
      <c r="E75">
        <f>PPCL!P75</f>
        <v>0</v>
      </c>
      <c r="F75">
        <f t="shared" si="10"/>
        <v>228</v>
      </c>
      <c r="G75">
        <f t="shared" si="11"/>
        <v>87</v>
      </c>
      <c r="H75" s="154"/>
      <c r="I75">
        <f>BRPL_EOD!AI75+BRPL_EOD!AJ75</f>
        <v>25</v>
      </c>
      <c r="J75">
        <f>BYPL_EOD!AI75+BYPL_EOD!AJ75</f>
        <v>13.36</v>
      </c>
      <c r="K75">
        <f>MES_EOD!AI75+MES_EOD!AJ75</f>
        <v>5.45</v>
      </c>
      <c r="L75">
        <f>NDMC_EOD!AI75+NDMC_EOD!AJ75</f>
        <v>25.19</v>
      </c>
      <c r="M75">
        <f>TPDDL_EOD!AI75+TPDDL_EOD!AJ75</f>
        <v>18</v>
      </c>
      <c r="N75">
        <f t="shared" si="6"/>
        <v>87</v>
      </c>
      <c r="O75" s="154">
        <f t="shared" si="7"/>
        <v>0</v>
      </c>
      <c r="P75">
        <v>25</v>
      </c>
      <c r="Q75">
        <v>13.36</v>
      </c>
      <c r="R75">
        <v>5.45</v>
      </c>
      <c r="S75">
        <v>25.19</v>
      </c>
      <c r="T75">
        <v>18</v>
      </c>
      <c r="U75" s="156">
        <f t="shared" si="8"/>
        <v>87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87</v>
      </c>
      <c r="E76">
        <f>PPCL!P76</f>
        <v>0</v>
      </c>
      <c r="F76">
        <f t="shared" si="10"/>
        <v>228</v>
      </c>
      <c r="G76">
        <f t="shared" si="11"/>
        <v>87</v>
      </c>
      <c r="H76" s="154"/>
      <c r="I76">
        <f>BRPL_EOD!AI76+BRPL_EOD!AJ76</f>
        <v>25</v>
      </c>
      <c r="J76">
        <f>BYPL_EOD!AI76+BYPL_EOD!AJ76</f>
        <v>13.36</v>
      </c>
      <c r="K76">
        <f>MES_EOD!AI76+MES_EOD!AJ76</f>
        <v>5.45</v>
      </c>
      <c r="L76">
        <f>NDMC_EOD!AI76+NDMC_EOD!AJ76</f>
        <v>25.19</v>
      </c>
      <c r="M76">
        <f>TPDDL_EOD!AI76+TPDDL_EOD!AJ76</f>
        <v>18</v>
      </c>
      <c r="N76">
        <f t="shared" si="6"/>
        <v>87</v>
      </c>
      <c r="O76" s="154">
        <f t="shared" si="7"/>
        <v>0</v>
      </c>
      <c r="P76">
        <v>25</v>
      </c>
      <c r="Q76">
        <v>13.36</v>
      </c>
      <c r="R76">
        <v>5.45</v>
      </c>
      <c r="S76">
        <v>25.19</v>
      </c>
      <c r="T76">
        <v>18</v>
      </c>
      <c r="U76" s="156">
        <f t="shared" si="8"/>
        <v>87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87</v>
      </c>
      <c r="E77">
        <f>PPCL!P77</f>
        <v>0</v>
      </c>
      <c r="F77">
        <f t="shared" si="10"/>
        <v>228</v>
      </c>
      <c r="G77">
        <f t="shared" si="11"/>
        <v>87</v>
      </c>
      <c r="H77" s="154"/>
      <c r="I77">
        <f>BRPL_EOD!AI77+BRPL_EOD!AJ77</f>
        <v>25</v>
      </c>
      <c r="J77">
        <f>BYPL_EOD!AI77+BYPL_EOD!AJ77</f>
        <v>13.36</v>
      </c>
      <c r="K77">
        <f>MES_EOD!AI77+MES_EOD!AJ77</f>
        <v>5.45</v>
      </c>
      <c r="L77">
        <f>NDMC_EOD!AI77+NDMC_EOD!AJ77</f>
        <v>25.19</v>
      </c>
      <c r="M77">
        <f>TPDDL_EOD!AI77+TPDDL_EOD!AJ77</f>
        <v>18</v>
      </c>
      <c r="N77">
        <f t="shared" si="6"/>
        <v>87</v>
      </c>
      <c r="O77" s="154">
        <f t="shared" si="7"/>
        <v>0</v>
      </c>
      <c r="P77">
        <v>25</v>
      </c>
      <c r="Q77">
        <v>13.36</v>
      </c>
      <c r="R77">
        <v>5.45</v>
      </c>
      <c r="S77">
        <v>25.19</v>
      </c>
      <c r="T77">
        <v>18</v>
      </c>
      <c r="U77" s="156">
        <f t="shared" si="8"/>
        <v>87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87</v>
      </c>
      <c r="E78">
        <f>PPCL!P78</f>
        <v>0</v>
      </c>
      <c r="F78">
        <f t="shared" si="10"/>
        <v>228</v>
      </c>
      <c r="G78">
        <f t="shared" si="11"/>
        <v>87</v>
      </c>
      <c r="H78" s="154"/>
      <c r="I78">
        <f>BRPL_EOD!AI78+BRPL_EOD!AJ78</f>
        <v>25</v>
      </c>
      <c r="J78">
        <f>BYPL_EOD!AI78+BYPL_EOD!AJ78</f>
        <v>13.36</v>
      </c>
      <c r="K78">
        <f>MES_EOD!AI78+MES_EOD!AJ78</f>
        <v>5.45</v>
      </c>
      <c r="L78">
        <f>NDMC_EOD!AI78+NDMC_EOD!AJ78</f>
        <v>25.19</v>
      </c>
      <c r="M78">
        <f>TPDDL_EOD!AI78+TPDDL_EOD!AJ78</f>
        <v>18</v>
      </c>
      <c r="N78">
        <f t="shared" si="6"/>
        <v>87</v>
      </c>
      <c r="O78" s="154">
        <f t="shared" si="7"/>
        <v>0</v>
      </c>
      <c r="P78">
        <v>25</v>
      </c>
      <c r="Q78">
        <v>13.36</v>
      </c>
      <c r="R78">
        <v>5.45</v>
      </c>
      <c r="S78">
        <v>25.19</v>
      </c>
      <c r="T78">
        <v>18</v>
      </c>
      <c r="U78" s="156">
        <f t="shared" si="8"/>
        <v>87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87</v>
      </c>
      <c r="E79">
        <f>PPCL!P79</f>
        <v>0</v>
      </c>
      <c r="F79">
        <f t="shared" si="10"/>
        <v>228</v>
      </c>
      <c r="G79">
        <f t="shared" si="11"/>
        <v>87</v>
      </c>
      <c r="H79" s="154"/>
      <c r="I79">
        <f>BRPL_EOD!AI79+BRPL_EOD!AJ79</f>
        <v>25</v>
      </c>
      <c r="J79">
        <f>BYPL_EOD!AI79+BYPL_EOD!AJ79</f>
        <v>13.36</v>
      </c>
      <c r="K79">
        <f>MES_EOD!AI79+MES_EOD!AJ79</f>
        <v>5.45</v>
      </c>
      <c r="L79">
        <f>NDMC_EOD!AI79+NDMC_EOD!AJ79</f>
        <v>25.19</v>
      </c>
      <c r="M79">
        <f>TPDDL_EOD!AI79+TPDDL_EOD!AJ79</f>
        <v>18</v>
      </c>
      <c r="N79">
        <f t="shared" si="6"/>
        <v>87</v>
      </c>
      <c r="O79" s="154">
        <f t="shared" si="7"/>
        <v>0</v>
      </c>
      <c r="P79">
        <v>25</v>
      </c>
      <c r="Q79">
        <v>13.36</v>
      </c>
      <c r="R79">
        <v>5.45</v>
      </c>
      <c r="S79">
        <v>25.19</v>
      </c>
      <c r="T79">
        <v>18</v>
      </c>
      <c r="U79" s="156">
        <f t="shared" si="8"/>
        <v>87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87</v>
      </c>
      <c r="E80">
        <f>PPCL!P80</f>
        <v>0</v>
      </c>
      <c r="F80">
        <f t="shared" si="10"/>
        <v>228</v>
      </c>
      <c r="G80">
        <f t="shared" si="11"/>
        <v>87</v>
      </c>
      <c r="H80" s="154"/>
      <c r="I80">
        <f>BRPL_EOD!AI80+BRPL_EOD!AJ80</f>
        <v>25</v>
      </c>
      <c r="J80">
        <f>BYPL_EOD!AI80+BYPL_EOD!AJ80</f>
        <v>13.36</v>
      </c>
      <c r="K80">
        <f>MES_EOD!AI80+MES_EOD!AJ80</f>
        <v>5.45</v>
      </c>
      <c r="L80">
        <f>NDMC_EOD!AI80+NDMC_EOD!AJ80</f>
        <v>25.19</v>
      </c>
      <c r="M80">
        <f>TPDDL_EOD!AI80+TPDDL_EOD!AJ80</f>
        <v>18</v>
      </c>
      <c r="N80">
        <f t="shared" si="6"/>
        <v>87</v>
      </c>
      <c r="O80" s="154">
        <f t="shared" si="7"/>
        <v>0</v>
      </c>
      <c r="P80">
        <v>25</v>
      </c>
      <c r="Q80">
        <v>13.36</v>
      </c>
      <c r="R80">
        <v>5.45</v>
      </c>
      <c r="S80">
        <v>25.19</v>
      </c>
      <c r="T80">
        <v>18</v>
      </c>
      <c r="U80" s="156">
        <f t="shared" si="8"/>
        <v>87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87</v>
      </c>
      <c r="E81">
        <f>PPCL!P81</f>
        <v>0</v>
      </c>
      <c r="F81">
        <f t="shared" si="10"/>
        <v>228</v>
      </c>
      <c r="G81">
        <f t="shared" si="11"/>
        <v>87</v>
      </c>
      <c r="H81" s="154"/>
      <c r="I81">
        <f>BRPL_EOD!AI81+BRPL_EOD!AJ81</f>
        <v>25</v>
      </c>
      <c r="J81">
        <f>BYPL_EOD!AI81+BYPL_EOD!AJ81</f>
        <v>13.36</v>
      </c>
      <c r="K81">
        <f>MES_EOD!AI81+MES_EOD!AJ81</f>
        <v>5.45</v>
      </c>
      <c r="L81">
        <f>NDMC_EOD!AI81+NDMC_EOD!AJ81</f>
        <v>25.19</v>
      </c>
      <c r="M81">
        <f>TPDDL_EOD!AI81+TPDDL_EOD!AJ81</f>
        <v>18</v>
      </c>
      <c r="N81">
        <f t="shared" si="6"/>
        <v>87</v>
      </c>
      <c r="O81" s="154">
        <f t="shared" si="7"/>
        <v>0</v>
      </c>
      <c r="P81">
        <v>25</v>
      </c>
      <c r="Q81">
        <v>13.36</v>
      </c>
      <c r="R81">
        <v>5.45</v>
      </c>
      <c r="S81">
        <v>25.19</v>
      </c>
      <c r="T81">
        <v>18</v>
      </c>
      <c r="U81" s="156">
        <f t="shared" si="8"/>
        <v>87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87</v>
      </c>
      <c r="E82">
        <f>PPCL!P82</f>
        <v>0</v>
      </c>
      <c r="F82">
        <f t="shared" si="10"/>
        <v>228</v>
      </c>
      <c r="G82">
        <f t="shared" si="11"/>
        <v>87</v>
      </c>
      <c r="H82" s="154"/>
      <c r="I82">
        <f>BRPL_EOD!AI82+BRPL_EOD!AJ82</f>
        <v>25</v>
      </c>
      <c r="J82">
        <f>BYPL_EOD!AI82+BYPL_EOD!AJ82</f>
        <v>13.36</v>
      </c>
      <c r="K82">
        <f>MES_EOD!AI82+MES_EOD!AJ82</f>
        <v>5.45</v>
      </c>
      <c r="L82">
        <f>NDMC_EOD!AI82+NDMC_EOD!AJ82</f>
        <v>25.19</v>
      </c>
      <c r="M82">
        <f>TPDDL_EOD!AI82+TPDDL_EOD!AJ82</f>
        <v>18</v>
      </c>
      <c r="N82">
        <f t="shared" si="6"/>
        <v>87</v>
      </c>
      <c r="O82" s="154">
        <f t="shared" si="7"/>
        <v>0</v>
      </c>
      <c r="P82">
        <v>25</v>
      </c>
      <c r="Q82">
        <v>13.36</v>
      </c>
      <c r="R82">
        <v>5.45</v>
      </c>
      <c r="S82">
        <v>25.19</v>
      </c>
      <c r="T82">
        <v>18</v>
      </c>
      <c r="U82" s="156">
        <f t="shared" si="8"/>
        <v>87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88</v>
      </c>
      <c r="E83">
        <f>PPCL!P83</f>
        <v>0</v>
      </c>
      <c r="F83">
        <f t="shared" si="10"/>
        <v>228</v>
      </c>
      <c r="G83">
        <f t="shared" si="11"/>
        <v>88</v>
      </c>
      <c r="H83" s="154"/>
      <c r="I83">
        <f>BRPL_EOD!AI83+BRPL_EOD!AJ83</f>
        <v>25</v>
      </c>
      <c r="J83">
        <f>BYPL_EOD!AI83+BYPL_EOD!AJ83</f>
        <v>13.71</v>
      </c>
      <c r="K83">
        <f>MES_EOD!AI83+MES_EOD!AJ83</f>
        <v>5.45</v>
      </c>
      <c r="L83">
        <f>NDMC_EOD!AI83+NDMC_EOD!AJ83</f>
        <v>25.84</v>
      </c>
      <c r="M83">
        <f>TPDDL_EOD!AI83+TPDDL_EOD!AJ83</f>
        <v>18</v>
      </c>
      <c r="N83">
        <f t="shared" si="6"/>
        <v>88</v>
      </c>
      <c r="O83" s="154">
        <f t="shared" si="7"/>
        <v>0</v>
      </c>
      <c r="P83">
        <v>25</v>
      </c>
      <c r="Q83">
        <v>13.71</v>
      </c>
      <c r="R83">
        <v>5.45</v>
      </c>
      <c r="S83">
        <v>25.84</v>
      </c>
      <c r="T83">
        <v>18</v>
      </c>
      <c r="U83" s="156">
        <f t="shared" si="8"/>
        <v>88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228</v>
      </c>
      <c r="G84">
        <f t="shared" si="11"/>
        <v>88</v>
      </c>
      <c r="H84" s="154"/>
      <c r="I84">
        <f>BRPL_EOD!AI84+BRPL_EOD!AJ84</f>
        <v>25</v>
      </c>
      <c r="J84">
        <f>BYPL_EOD!AI84+BYPL_EOD!AJ84</f>
        <v>13.71</v>
      </c>
      <c r="K84">
        <f>MES_EOD!AI84+MES_EOD!AJ84</f>
        <v>5.45</v>
      </c>
      <c r="L84">
        <f>NDMC_EOD!AI84+NDMC_EOD!AJ84</f>
        <v>25.84</v>
      </c>
      <c r="M84">
        <f>TPDDL_EOD!AI84+TPDDL_EOD!AJ84</f>
        <v>18</v>
      </c>
      <c r="N84">
        <f t="shared" si="6"/>
        <v>88</v>
      </c>
      <c r="O84" s="154">
        <f t="shared" si="7"/>
        <v>0</v>
      </c>
      <c r="P84">
        <v>25</v>
      </c>
      <c r="Q84">
        <v>13.71</v>
      </c>
      <c r="R84">
        <v>5.45</v>
      </c>
      <c r="S84">
        <v>25.84</v>
      </c>
      <c r="T84">
        <v>18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228</v>
      </c>
      <c r="G85">
        <f t="shared" si="11"/>
        <v>88</v>
      </c>
      <c r="H85" s="154"/>
      <c r="I85">
        <f>BRPL_EOD!AI85+BRPL_EOD!AJ85</f>
        <v>24.87</v>
      </c>
      <c r="J85">
        <f>BYPL_EOD!AI85+BYPL_EOD!AJ85</f>
        <v>19.899999999999999</v>
      </c>
      <c r="K85">
        <f>MES_EOD!AI85+MES_EOD!AJ85</f>
        <v>5.42</v>
      </c>
      <c r="L85">
        <f>NDMC_EOD!AI85+NDMC_EOD!AJ85</f>
        <v>19.899999999999999</v>
      </c>
      <c r="M85">
        <f>TPDDL_EOD!AI85+TPDDL_EOD!AJ85</f>
        <v>17.91</v>
      </c>
      <c r="N85">
        <f t="shared" si="6"/>
        <v>88</v>
      </c>
      <c r="O85" s="154">
        <f t="shared" si="7"/>
        <v>0</v>
      </c>
      <c r="P85">
        <v>24.87</v>
      </c>
      <c r="Q85">
        <v>19.899999999999999</v>
      </c>
      <c r="R85">
        <v>5.42</v>
      </c>
      <c r="S85">
        <v>19.899999999999999</v>
      </c>
      <c r="T85">
        <v>17.91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228</v>
      </c>
      <c r="G86">
        <f t="shared" si="11"/>
        <v>88</v>
      </c>
      <c r="H86" s="154"/>
      <c r="I86">
        <f>BRPL_EOD!AI86+BRPL_EOD!AJ86</f>
        <v>24.87</v>
      </c>
      <c r="J86">
        <f>BYPL_EOD!AI86+BYPL_EOD!AJ86</f>
        <v>19.899999999999999</v>
      </c>
      <c r="K86">
        <f>MES_EOD!AI86+MES_EOD!AJ86</f>
        <v>5.42</v>
      </c>
      <c r="L86">
        <f>NDMC_EOD!AI86+NDMC_EOD!AJ86</f>
        <v>19.899999999999999</v>
      </c>
      <c r="M86">
        <f>TPDDL_EOD!AI86+TPDDL_EOD!AJ86</f>
        <v>17.91</v>
      </c>
      <c r="N86">
        <f t="shared" si="6"/>
        <v>88</v>
      </c>
      <c r="O86" s="154">
        <f t="shared" si="7"/>
        <v>0</v>
      </c>
      <c r="P86">
        <v>24.87</v>
      </c>
      <c r="Q86">
        <v>19.899999999999999</v>
      </c>
      <c r="R86">
        <v>5.42</v>
      </c>
      <c r="S86">
        <v>19.899999999999999</v>
      </c>
      <c r="T86">
        <v>17.91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88</v>
      </c>
      <c r="E87">
        <f>PPCL!P87</f>
        <v>0</v>
      </c>
      <c r="F87">
        <f t="shared" si="10"/>
        <v>228</v>
      </c>
      <c r="G87">
        <f t="shared" si="11"/>
        <v>88</v>
      </c>
      <c r="H87" s="154"/>
      <c r="I87">
        <f>BRPL_EOD!AI87+BRPL_EOD!AJ87</f>
        <v>25.22</v>
      </c>
      <c r="J87">
        <f>BYPL_EOD!AI87+BYPL_EOD!AJ87</f>
        <v>14.32</v>
      </c>
      <c r="K87">
        <f>MES_EOD!AI87+MES_EOD!AJ87</f>
        <v>5.45</v>
      </c>
      <c r="L87">
        <f>NDMC_EOD!AI87+NDMC_EOD!AJ87</f>
        <v>27.01</v>
      </c>
      <c r="M87">
        <f>TPDDL_EOD!AI87+TPDDL_EOD!AJ87</f>
        <v>18</v>
      </c>
      <c r="N87">
        <f t="shared" si="6"/>
        <v>90</v>
      </c>
      <c r="O87" s="154">
        <f t="shared" si="7"/>
        <v>-2</v>
      </c>
      <c r="P87">
        <v>24.659555555555553</v>
      </c>
      <c r="Q87">
        <v>14.001777777777779</v>
      </c>
      <c r="R87">
        <v>5.3288888888888888</v>
      </c>
      <c r="S87">
        <v>26.40977777777778</v>
      </c>
      <c r="T87">
        <v>17.600000000000001</v>
      </c>
      <c r="U87" s="156">
        <f t="shared" si="8"/>
        <v>88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228</v>
      </c>
      <c r="G88">
        <f t="shared" si="11"/>
        <v>90</v>
      </c>
      <c r="H88" s="154"/>
      <c r="I88">
        <f>BRPL_EOD!AI88+BRPL_EOD!AJ88</f>
        <v>25.22</v>
      </c>
      <c r="J88">
        <f>BYPL_EOD!AI88+BYPL_EOD!AJ88</f>
        <v>14.32</v>
      </c>
      <c r="K88">
        <f>MES_EOD!AI88+MES_EOD!AJ88</f>
        <v>5.45</v>
      </c>
      <c r="L88">
        <f>NDMC_EOD!AI88+NDMC_EOD!AJ88</f>
        <v>27.01</v>
      </c>
      <c r="M88">
        <f>TPDDL_EOD!AI88+TPDDL_EOD!AJ88</f>
        <v>18</v>
      </c>
      <c r="N88">
        <f t="shared" si="6"/>
        <v>90</v>
      </c>
      <c r="O88" s="154">
        <f t="shared" si="7"/>
        <v>0</v>
      </c>
      <c r="P88">
        <v>25.22</v>
      </c>
      <c r="Q88">
        <v>14.32</v>
      </c>
      <c r="R88">
        <v>5.45</v>
      </c>
      <c r="S88">
        <v>27.01</v>
      </c>
      <c r="T88">
        <v>18</v>
      </c>
      <c r="U88" s="156">
        <f t="shared" si="8"/>
        <v>90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228</v>
      </c>
      <c r="G89">
        <f t="shared" si="11"/>
        <v>90</v>
      </c>
      <c r="H89" s="154"/>
      <c r="I89">
        <f>BRPL_EOD!AI89+BRPL_EOD!AJ89</f>
        <v>25.22</v>
      </c>
      <c r="J89">
        <f>BYPL_EOD!AI89+BYPL_EOD!AJ89</f>
        <v>14.32</v>
      </c>
      <c r="K89">
        <f>MES_EOD!AI89+MES_EOD!AJ89</f>
        <v>5.45</v>
      </c>
      <c r="L89">
        <f>NDMC_EOD!AI89+NDMC_EOD!AJ89</f>
        <v>27.01</v>
      </c>
      <c r="M89">
        <f>TPDDL_EOD!AI89+TPDDL_EOD!AJ89</f>
        <v>18</v>
      </c>
      <c r="N89">
        <f t="shared" si="6"/>
        <v>90</v>
      </c>
      <c r="O89" s="154">
        <f t="shared" si="7"/>
        <v>0</v>
      </c>
      <c r="P89">
        <v>25.22</v>
      </c>
      <c r="Q89">
        <v>14.32</v>
      </c>
      <c r="R89">
        <v>5.45</v>
      </c>
      <c r="S89">
        <v>27.01</v>
      </c>
      <c r="T89">
        <v>18</v>
      </c>
      <c r="U89" s="156">
        <f t="shared" si="8"/>
        <v>90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228</v>
      </c>
      <c r="G90">
        <f t="shared" si="11"/>
        <v>90</v>
      </c>
      <c r="H90" s="154"/>
      <c r="I90">
        <f>BRPL_EOD!AI90+BRPL_EOD!AJ90</f>
        <v>25.22</v>
      </c>
      <c r="J90">
        <f>BYPL_EOD!AI90+BYPL_EOD!AJ90</f>
        <v>14.32</v>
      </c>
      <c r="K90">
        <f>MES_EOD!AI90+MES_EOD!AJ90</f>
        <v>5.45</v>
      </c>
      <c r="L90">
        <f>NDMC_EOD!AI90+NDMC_EOD!AJ90</f>
        <v>27.01</v>
      </c>
      <c r="M90">
        <f>TPDDL_EOD!AI90+TPDDL_EOD!AJ90</f>
        <v>18</v>
      </c>
      <c r="N90">
        <f t="shared" si="6"/>
        <v>90</v>
      </c>
      <c r="O90" s="154">
        <f t="shared" si="7"/>
        <v>0</v>
      </c>
      <c r="P90">
        <v>25.22</v>
      </c>
      <c r="Q90">
        <v>14.32</v>
      </c>
      <c r="R90">
        <v>5.45</v>
      </c>
      <c r="S90">
        <v>27.01</v>
      </c>
      <c r="T90">
        <v>18</v>
      </c>
      <c r="U90" s="156">
        <f t="shared" si="8"/>
        <v>90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238</v>
      </c>
      <c r="G91">
        <f t="shared" si="11"/>
        <v>90</v>
      </c>
      <c r="H91" s="154"/>
      <c r="I91">
        <f>BRPL_EOD!AI91+BRPL_EOD!AJ91</f>
        <v>25.22</v>
      </c>
      <c r="J91">
        <f>BYPL_EOD!AI91+BYPL_EOD!AJ91</f>
        <v>14.32</v>
      </c>
      <c r="K91">
        <f>MES_EOD!AI91+MES_EOD!AJ91</f>
        <v>5.45</v>
      </c>
      <c r="L91">
        <f>NDMC_EOD!AI91+NDMC_EOD!AJ91</f>
        <v>27.01</v>
      </c>
      <c r="M91">
        <f>TPDDL_EOD!AI91+TPDDL_EOD!AJ91</f>
        <v>18</v>
      </c>
      <c r="N91">
        <f t="shared" si="6"/>
        <v>90</v>
      </c>
      <c r="O91" s="154">
        <f t="shared" si="7"/>
        <v>0</v>
      </c>
      <c r="P91">
        <v>25.22</v>
      </c>
      <c r="Q91">
        <v>14.32</v>
      </c>
      <c r="R91">
        <v>5.45</v>
      </c>
      <c r="S91">
        <v>27.01</v>
      </c>
      <c r="T91">
        <v>18</v>
      </c>
      <c r="U91" s="156">
        <f t="shared" si="8"/>
        <v>90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238</v>
      </c>
      <c r="G92">
        <f t="shared" si="11"/>
        <v>90</v>
      </c>
      <c r="H92" s="154"/>
      <c r="I92">
        <f>BRPL_EOD!AI92+BRPL_EOD!AJ92</f>
        <v>25.22</v>
      </c>
      <c r="J92">
        <f>BYPL_EOD!AI92+BYPL_EOD!AJ92</f>
        <v>14.32</v>
      </c>
      <c r="K92">
        <f>MES_EOD!AI92+MES_EOD!AJ92</f>
        <v>5.45</v>
      </c>
      <c r="L92">
        <f>NDMC_EOD!AI92+NDMC_EOD!AJ92</f>
        <v>27.01</v>
      </c>
      <c r="M92">
        <f>TPDDL_EOD!AI92+TPDDL_EOD!AJ92</f>
        <v>18</v>
      </c>
      <c r="N92">
        <f t="shared" si="6"/>
        <v>90</v>
      </c>
      <c r="O92" s="154">
        <f t="shared" si="7"/>
        <v>0</v>
      </c>
      <c r="P92">
        <v>25.22</v>
      </c>
      <c r="Q92">
        <v>14.32</v>
      </c>
      <c r="R92">
        <v>5.45</v>
      </c>
      <c r="S92">
        <v>27.01</v>
      </c>
      <c r="T92">
        <v>18</v>
      </c>
      <c r="U92" s="156">
        <f t="shared" si="8"/>
        <v>90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90</v>
      </c>
      <c r="E93">
        <f>PPCL!P93</f>
        <v>0</v>
      </c>
      <c r="F93">
        <f t="shared" si="10"/>
        <v>238</v>
      </c>
      <c r="G93">
        <f t="shared" si="11"/>
        <v>90</v>
      </c>
      <c r="H93" s="154"/>
      <c r="I93">
        <f>BRPL_EOD!AI93+BRPL_EOD!AJ93</f>
        <v>25.22</v>
      </c>
      <c r="J93">
        <f>BYPL_EOD!AI93+BYPL_EOD!AJ93</f>
        <v>14.32</v>
      </c>
      <c r="K93">
        <f>MES_EOD!AI93+MES_EOD!AJ93</f>
        <v>5.45</v>
      </c>
      <c r="L93">
        <f>NDMC_EOD!AI93+NDMC_EOD!AJ93</f>
        <v>27.01</v>
      </c>
      <c r="M93">
        <f>TPDDL_EOD!AI93+TPDDL_EOD!AJ93</f>
        <v>18</v>
      </c>
      <c r="N93">
        <f t="shared" si="6"/>
        <v>90</v>
      </c>
      <c r="O93" s="154">
        <f t="shared" si="7"/>
        <v>0</v>
      </c>
      <c r="P93">
        <v>25.22</v>
      </c>
      <c r="Q93">
        <v>14.32</v>
      </c>
      <c r="R93">
        <v>5.45</v>
      </c>
      <c r="S93">
        <v>27.01</v>
      </c>
      <c r="T93">
        <v>18</v>
      </c>
      <c r="U93" s="156">
        <f t="shared" si="8"/>
        <v>90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238</v>
      </c>
      <c r="G94">
        <f t="shared" si="11"/>
        <v>90</v>
      </c>
      <c r="H94" s="154"/>
      <c r="I94">
        <f>BRPL_EOD!AI94+BRPL_EOD!AJ94</f>
        <v>25.22</v>
      </c>
      <c r="J94">
        <f>BYPL_EOD!AI94+BYPL_EOD!AJ94</f>
        <v>14.32</v>
      </c>
      <c r="K94">
        <f>MES_EOD!AI94+MES_EOD!AJ94</f>
        <v>5.45</v>
      </c>
      <c r="L94">
        <f>NDMC_EOD!AI94+NDMC_EOD!AJ94</f>
        <v>27.01</v>
      </c>
      <c r="M94">
        <f>TPDDL_EOD!AI94+TPDDL_EOD!AJ94</f>
        <v>18</v>
      </c>
      <c r="N94">
        <f t="shared" si="6"/>
        <v>90</v>
      </c>
      <c r="O94" s="154">
        <f t="shared" si="7"/>
        <v>0</v>
      </c>
      <c r="P94">
        <v>25.22</v>
      </c>
      <c r="Q94">
        <v>14.32</v>
      </c>
      <c r="R94">
        <v>5.45</v>
      </c>
      <c r="S94">
        <v>27.01</v>
      </c>
      <c r="T94">
        <v>18</v>
      </c>
      <c r="U94" s="156">
        <f t="shared" si="8"/>
        <v>90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91</v>
      </c>
      <c r="E95">
        <f>PPCL!P95</f>
        <v>0</v>
      </c>
      <c r="F95">
        <f t="shared" si="10"/>
        <v>238</v>
      </c>
      <c r="G95">
        <f t="shared" si="11"/>
        <v>91</v>
      </c>
      <c r="H95" s="154"/>
      <c r="I95">
        <f>BRPL_EOD!AI95+BRPL_EOD!AJ95</f>
        <v>25.58</v>
      </c>
      <c r="J95">
        <f>BYPL_EOD!AI95+BYPL_EOD!AJ95</f>
        <v>14.53</v>
      </c>
      <c r="K95">
        <f>MES_EOD!AI95+MES_EOD!AJ95</f>
        <v>5.48</v>
      </c>
      <c r="L95">
        <f>NDMC_EOD!AI95+NDMC_EOD!AJ95</f>
        <v>27.4</v>
      </c>
      <c r="M95">
        <f>TPDDL_EOD!AI95+TPDDL_EOD!AJ95</f>
        <v>18</v>
      </c>
      <c r="N95">
        <f t="shared" si="6"/>
        <v>90.990000000000009</v>
      </c>
      <c r="O95" s="154">
        <f t="shared" si="7"/>
        <v>9.9999999999909051E-3</v>
      </c>
      <c r="P95">
        <v>25.582811297944826</v>
      </c>
      <c r="Q95">
        <v>14.531596878777886</v>
      </c>
      <c r="R95">
        <v>5.4806022639850536</v>
      </c>
      <c r="S95">
        <v>27.403011319925263</v>
      </c>
      <c r="T95">
        <v>18.001978239366963</v>
      </c>
      <c r="U95" s="156">
        <f t="shared" si="8"/>
        <v>91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91</v>
      </c>
      <c r="E96">
        <f>PPCL!P96</f>
        <v>0</v>
      </c>
      <c r="F96">
        <f t="shared" si="10"/>
        <v>238</v>
      </c>
      <c r="G96">
        <f t="shared" si="11"/>
        <v>91</v>
      </c>
      <c r="H96" s="154"/>
      <c r="I96">
        <f>BRPL_EOD!AI96+BRPL_EOD!AJ96</f>
        <v>25.58</v>
      </c>
      <c r="J96">
        <f>BYPL_EOD!AI96+BYPL_EOD!AJ96</f>
        <v>14.53</v>
      </c>
      <c r="K96">
        <f>MES_EOD!AI96+MES_EOD!AJ96</f>
        <v>5.48</v>
      </c>
      <c r="L96">
        <f>NDMC_EOD!AI96+NDMC_EOD!AJ96</f>
        <v>27.4</v>
      </c>
      <c r="M96">
        <f>TPDDL_EOD!AI96+TPDDL_EOD!AJ96</f>
        <v>18</v>
      </c>
      <c r="N96">
        <f t="shared" si="6"/>
        <v>90.990000000000009</v>
      </c>
      <c r="O96" s="154">
        <f t="shared" si="7"/>
        <v>9.9999999999909051E-3</v>
      </c>
      <c r="P96">
        <v>25.582811297944826</v>
      </c>
      <c r="Q96">
        <v>14.531596878777886</v>
      </c>
      <c r="R96">
        <v>5.4806022639850536</v>
      </c>
      <c r="S96">
        <v>27.403011319925263</v>
      </c>
      <c r="T96">
        <v>18.001978239366963</v>
      </c>
      <c r="U96" s="156">
        <f t="shared" si="8"/>
        <v>91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91</v>
      </c>
      <c r="E97">
        <f>PPCL!P97</f>
        <v>0</v>
      </c>
      <c r="F97">
        <f t="shared" si="10"/>
        <v>238</v>
      </c>
      <c r="G97">
        <f t="shared" si="11"/>
        <v>91</v>
      </c>
      <c r="H97" s="154"/>
      <c r="I97">
        <f>BRPL_EOD!AI97+BRPL_EOD!AJ97</f>
        <v>25.58</v>
      </c>
      <c r="J97">
        <f>BYPL_EOD!AI97+BYPL_EOD!AJ97</f>
        <v>14.53</v>
      </c>
      <c r="K97">
        <f>MES_EOD!AI97+MES_EOD!AJ97</f>
        <v>5.48</v>
      </c>
      <c r="L97">
        <f>NDMC_EOD!AI97+NDMC_EOD!AJ97</f>
        <v>27.4</v>
      </c>
      <c r="M97">
        <f>TPDDL_EOD!AI97+TPDDL_EOD!AJ97</f>
        <v>18</v>
      </c>
      <c r="N97">
        <f t="shared" si="6"/>
        <v>90.990000000000009</v>
      </c>
      <c r="O97" s="154">
        <f t="shared" si="7"/>
        <v>9.9999999999909051E-3</v>
      </c>
      <c r="P97">
        <v>25.582811297944826</v>
      </c>
      <c r="Q97">
        <v>14.531596878777886</v>
      </c>
      <c r="R97">
        <v>5.4806022639850536</v>
      </c>
      <c r="S97">
        <v>27.403011319925263</v>
      </c>
      <c r="T97">
        <v>18.001978239366963</v>
      </c>
      <c r="U97" s="156">
        <f t="shared" si="8"/>
        <v>91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91</v>
      </c>
      <c r="E98">
        <f>PPCL!P98</f>
        <v>0</v>
      </c>
      <c r="F98">
        <f t="shared" si="10"/>
        <v>238</v>
      </c>
      <c r="G98">
        <f t="shared" si="11"/>
        <v>91</v>
      </c>
      <c r="H98" s="154"/>
      <c r="I98">
        <f>BRPL_EOD!AI98+BRPL_EOD!AJ98</f>
        <v>25.58</v>
      </c>
      <c r="J98">
        <f>BYPL_EOD!AI98+BYPL_EOD!AJ98</f>
        <v>14.53</v>
      </c>
      <c r="K98">
        <f>MES_EOD!AI98+MES_EOD!AJ98</f>
        <v>5.48</v>
      </c>
      <c r="L98">
        <f>NDMC_EOD!AI98+NDMC_EOD!AJ98</f>
        <v>27.4</v>
      </c>
      <c r="M98">
        <f>TPDDL_EOD!AI98+TPDDL_EOD!AJ98</f>
        <v>18</v>
      </c>
      <c r="N98">
        <f t="shared" si="6"/>
        <v>90.990000000000009</v>
      </c>
      <c r="O98" s="154">
        <f t="shared" si="7"/>
        <v>9.9999999999909051E-3</v>
      </c>
      <c r="P98">
        <v>25.582811297944826</v>
      </c>
      <c r="Q98">
        <v>14.531596878777886</v>
      </c>
      <c r="R98">
        <v>5.4806022639850536</v>
      </c>
      <c r="S98">
        <v>27.403011319925263</v>
      </c>
      <c r="T98">
        <v>18.001978239366963</v>
      </c>
      <c r="U98" s="156">
        <f t="shared" si="8"/>
        <v>91</v>
      </c>
      <c r="V98" s="154">
        <f t="shared" si="9"/>
        <v>0</v>
      </c>
    </row>
    <row r="99" spans="1:22">
      <c r="A99" s="156" t="s">
        <v>349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2.1607500000000002</v>
      </c>
      <c r="E99" s="156">
        <f t="shared" si="12"/>
        <v>0</v>
      </c>
      <c r="F99" s="156">
        <f t="shared" si="12"/>
        <v>5.5970000000000004</v>
      </c>
      <c r="G99" s="156">
        <f t="shared" si="12"/>
        <v>2.1607500000000002</v>
      </c>
      <c r="H99" s="156"/>
      <c r="I99" s="156">
        <f t="shared" si="12"/>
        <v>0.61752499999999944</v>
      </c>
      <c r="J99" s="156">
        <f t="shared" si="12"/>
        <v>0.34053499999999981</v>
      </c>
      <c r="K99" s="156">
        <f t="shared" si="12"/>
        <v>0.13334249999999986</v>
      </c>
      <c r="L99" s="156">
        <f t="shared" si="12"/>
        <v>0.63325500000000101</v>
      </c>
      <c r="M99" s="156">
        <f t="shared" si="12"/>
        <v>0.43439500000000009</v>
      </c>
      <c r="N99" s="156">
        <f t="shared" si="12"/>
        <v>2.1590525</v>
      </c>
      <c r="O99" s="156">
        <f t="shared" si="12"/>
        <v>1.6974999999999909E-3</v>
      </c>
      <c r="P99" s="156">
        <f t="shared" si="12"/>
        <v>0.61803178003390447</v>
      </c>
      <c r="Q99" s="156">
        <f t="shared" si="12"/>
        <v>0.34078237682357904</v>
      </c>
      <c r="R99" s="156">
        <f t="shared" si="12"/>
        <v>0.13345329954023633</v>
      </c>
      <c r="S99" s="156">
        <f t="shared" si="12"/>
        <v>0.63372113194942115</v>
      </c>
      <c r="T99" s="156">
        <f t="shared" si="12"/>
        <v>0.43476141165285914</v>
      </c>
      <c r="U99" s="156">
        <f t="shared" si="12"/>
        <v>2.1607500000000002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15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15.226689478186485</v>
      </c>
      <c r="Q3">
        <v>6.0805246649558029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15.226689478186485</v>
      </c>
      <c r="Q4">
        <v>6.0805246649558029</v>
      </c>
      <c r="R4">
        <v>0</v>
      </c>
      <c r="S4">
        <v>2.1114342743085261</v>
      </c>
      <c r="T4">
        <v>12.181351582549187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15.226689478186485</v>
      </c>
      <c r="Q5">
        <v>6.0805246649558029</v>
      </c>
      <c r="R5">
        <v>0</v>
      </c>
      <c r="S5">
        <v>2.1114342743085261</v>
      </c>
      <c r="T5">
        <v>12.181351582549187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6.0805246649558029</v>
      </c>
      <c r="R6">
        <v>0</v>
      </c>
      <c r="S6">
        <v>2.1114342743085261</v>
      </c>
      <c r="T6">
        <v>12.181351582549187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6.0805246649558029</v>
      </c>
      <c r="R7">
        <v>0</v>
      </c>
      <c r="S7">
        <v>2.1114342743085261</v>
      </c>
      <c r="T7">
        <v>12.181351582549187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6.99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15.220404768505684</v>
      </c>
      <c r="Q8">
        <v>7.0927086221236486</v>
      </c>
      <c r="R8">
        <v>0</v>
      </c>
      <c r="S8">
        <v>2.1105627945661216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6.99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15.220404768505684</v>
      </c>
      <c r="Q9">
        <v>7.0927086221236486</v>
      </c>
      <c r="R9">
        <v>0</v>
      </c>
      <c r="S9">
        <v>2.1105627945661216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6.99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15.220404768505684</v>
      </c>
      <c r="Q10">
        <v>7.0927086221236486</v>
      </c>
      <c r="R10">
        <v>0</v>
      </c>
      <c r="S10">
        <v>2.1105627945661216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</v>
      </c>
      <c r="J11">
        <f>BYPL_EOD!AC11+BYPL_EOD!AD11</f>
        <v>6.99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15.220404768505684</v>
      </c>
      <c r="Q11">
        <v>7.0927086221236486</v>
      </c>
      <c r="R11">
        <v>0</v>
      </c>
      <c r="S11">
        <v>2.1105627945661216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15</v>
      </c>
      <c r="J12">
        <f>BYPL_EOD!AC12+BYPL_EOD!AD12</f>
        <v>6.99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15.220404768505684</v>
      </c>
      <c r="Q12">
        <v>7.0927086221236486</v>
      </c>
      <c r="R12">
        <v>0</v>
      </c>
      <c r="S12">
        <v>2.1105627945661216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6.99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15.220404768505684</v>
      </c>
      <c r="Q13">
        <v>7.0927086221236486</v>
      </c>
      <c r="R13">
        <v>0</v>
      </c>
      <c r="S13">
        <v>2.1105627945661216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6.99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15.220404768505684</v>
      </c>
      <c r="Q14">
        <v>7.0927086221236486</v>
      </c>
      <c r="R14">
        <v>0</v>
      </c>
      <c r="S14">
        <v>2.1105627945661216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15.220404768505684</v>
      </c>
      <c r="Q15">
        <v>7.0927086221236486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15.220404768505684</v>
      </c>
      <c r="Q16">
        <v>7.0927086221236486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15.220404768505684</v>
      </c>
      <c r="Q17">
        <v>7.0927086221236486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6.99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15.220404768505684</v>
      </c>
      <c r="Q18">
        <v>7.0927086221236486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6.99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15.220404768505684</v>
      </c>
      <c r="Q19">
        <v>7.0927086221236486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6.99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15.220404768505684</v>
      </c>
      <c r="Q20">
        <v>7.0927086221236486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6.99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15.220404768505684</v>
      </c>
      <c r="Q21">
        <v>7.0927086221236486</v>
      </c>
      <c r="R21">
        <v>0</v>
      </c>
      <c r="S21">
        <v>2.1105627945661216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6.99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15.220404768505684</v>
      </c>
      <c r="Q22">
        <v>7.0927086221236486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6.99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15.220404768505684</v>
      </c>
      <c r="Q23">
        <v>7.0927086221236486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6.99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15.220404768505684</v>
      </c>
      <c r="Q24">
        <v>7.0927086221236486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6.99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15.220404768505684</v>
      </c>
      <c r="Q25">
        <v>7.0927086221236486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</v>
      </c>
      <c r="J26">
        <f>BYPL_EOD!AC26+BYPL_EOD!AD26</f>
        <v>6.99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15.220404768505684</v>
      </c>
      <c r="Q26">
        <v>7.0927086221236486</v>
      </c>
      <c r="R26">
        <v>0</v>
      </c>
      <c r="S26">
        <v>2.1105627945661216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15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15.220404768505684</v>
      </c>
      <c r="Q27">
        <v>7.0927086221236486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15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15.220404768505684</v>
      </c>
      <c r="Q28">
        <v>7.0927086221236486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15</v>
      </c>
      <c r="J29">
        <f>BYPL_EOD!AC29+BYPL_EOD!AD29</f>
        <v>6.99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15.220404768505684</v>
      </c>
      <c r="Q29">
        <v>7.0927086221236486</v>
      </c>
      <c r="R29">
        <v>0</v>
      </c>
      <c r="S29">
        <v>2.1105627945661216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</v>
      </c>
      <c r="J30">
        <f>BYPL_EOD!AC30+BYPL_EOD!AD30</f>
        <v>6.99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15.220404768505684</v>
      </c>
      <c r="Q30">
        <v>7.0927086221236486</v>
      </c>
      <c r="R30">
        <v>0</v>
      </c>
      <c r="S30">
        <v>2.1105627945661216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</v>
      </c>
      <c r="J31">
        <f>BYPL_EOD!AC31+BYPL_EOD!AD31</f>
        <v>6.99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15.220404768505684</v>
      </c>
      <c r="Q31">
        <v>7.0927086221236486</v>
      </c>
      <c r="R31">
        <v>0</v>
      </c>
      <c r="S31">
        <v>2.1105627945661216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</v>
      </c>
      <c r="J32">
        <f>BYPL_EOD!AC32+BYPL_EOD!AD32</f>
        <v>6.99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15.220404768505684</v>
      </c>
      <c r="Q32">
        <v>7.0927086221236486</v>
      </c>
      <c r="R32">
        <v>0</v>
      </c>
      <c r="S32">
        <v>2.1105627945661216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6.99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15.220404768505684</v>
      </c>
      <c r="Q33">
        <v>7.0927086221236486</v>
      </c>
      <c r="R33">
        <v>0</v>
      </c>
      <c r="S33">
        <v>2.1105627945661216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6.99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15.220404768505684</v>
      </c>
      <c r="Q34">
        <v>7.0927086221236486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6.99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15.220404768505684</v>
      </c>
      <c r="Q35">
        <v>7.0927086221236486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6.99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15.220404768505684</v>
      </c>
      <c r="Q36">
        <v>7.0927086221236486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6.99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15.220404768505684</v>
      </c>
      <c r="Q37">
        <v>7.0927086221236486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6.99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15.220404768505684</v>
      </c>
      <c r="Q38">
        <v>7.0927086221236486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15</v>
      </c>
      <c r="J39">
        <f>BYPL_EOD!AC39+BYPL_EOD!AD39</f>
        <v>6.99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15.220404768505684</v>
      </c>
      <c r="Q39">
        <v>7.0927086221236486</v>
      </c>
      <c r="R39">
        <v>0</v>
      </c>
      <c r="S39">
        <v>2.1105627945661216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15</v>
      </c>
      <c r="J40">
        <f>BYPL_EOD!AC40+BYPL_EOD!AD40</f>
        <v>6.99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15.220404768505684</v>
      </c>
      <c r="Q40">
        <v>7.0927086221236486</v>
      </c>
      <c r="R40">
        <v>0</v>
      </c>
      <c r="S40">
        <v>2.1105627945661216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15</v>
      </c>
      <c r="J41">
        <f>BYPL_EOD!AC41+BYPL_EOD!AD41</f>
        <v>6.99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15.220404768505684</v>
      </c>
      <c r="Q41">
        <v>7.0927086221236486</v>
      </c>
      <c r="R41">
        <v>0</v>
      </c>
      <c r="S41">
        <v>2.1105627945661216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15</v>
      </c>
      <c r="J42">
        <f>BYPL_EOD!AC42+BYPL_EOD!AD42</f>
        <v>6.99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15.220404768505684</v>
      </c>
      <c r="Q42">
        <v>7.0927086221236486</v>
      </c>
      <c r="R42">
        <v>0</v>
      </c>
      <c r="S42">
        <v>2.1105627945661216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15</v>
      </c>
      <c r="J43">
        <f>BYPL_EOD!AC43+BYPL_EOD!AD43</f>
        <v>6.99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15.220404768505684</v>
      </c>
      <c r="Q43">
        <v>7.0927086221236486</v>
      </c>
      <c r="R43">
        <v>0</v>
      </c>
      <c r="S43">
        <v>2.1105627945661216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15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34.08</v>
      </c>
      <c r="O44" s="154">
        <f t="shared" si="1"/>
        <v>0.52000000000000313</v>
      </c>
      <c r="P44">
        <v>15.228873239436622</v>
      </c>
      <c r="Q44">
        <v>5.076291079812207</v>
      </c>
      <c r="R44">
        <v>0</v>
      </c>
      <c r="S44">
        <v>2.1117370892018781</v>
      </c>
      <c r="T44">
        <v>12.183098591549298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15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34.08</v>
      </c>
      <c r="O45" s="154">
        <f t="shared" si="1"/>
        <v>0.52000000000000313</v>
      </c>
      <c r="P45">
        <v>15.228873239436622</v>
      </c>
      <c r="Q45">
        <v>5.076291079812207</v>
      </c>
      <c r="R45">
        <v>0</v>
      </c>
      <c r="S45">
        <v>2.1117370892018781</v>
      </c>
      <c r="T45">
        <v>12.183098591549298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15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34.08</v>
      </c>
      <c r="O46" s="154">
        <f t="shared" si="1"/>
        <v>0.52000000000000313</v>
      </c>
      <c r="P46">
        <v>15.228873239436622</v>
      </c>
      <c r="Q46">
        <v>5.076291079812207</v>
      </c>
      <c r="R46">
        <v>0</v>
      </c>
      <c r="S46">
        <v>2.1117370892018781</v>
      </c>
      <c r="T46">
        <v>12.183098591549298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14.57</v>
      </c>
      <c r="J47">
        <f>BYPL_EOD!AC47+BYPL_EOD!AD47</f>
        <v>4.8600000000000003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33.1</v>
      </c>
      <c r="O47" s="154">
        <f t="shared" si="1"/>
        <v>0.5</v>
      </c>
      <c r="P47">
        <v>14.790090634441087</v>
      </c>
      <c r="Q47">
        <v>4.9334138972809667</v>
      </c>
      <c r="R47">
        <v>0</v>
      </c>
      <c r="S47">
        <v>2.0505135951661631</v>
      </c>
      <c r="T47">
        <v>11.825981873111783</v>
      </c>
      <c r="U47" s="156">
        <f t="shared" si="2"/>
        <v>33.599999999999994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14.57</v>
      </c>
      <c r="J48">
        <f>BYPL_EOD!AC48+BYPL_EOD!AD48</f>
        <v>4.8600000000000003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33.1</v>
      </c>
      <c r="O48" s="154">
        <f t="shared" si="1"/>
        <v>0.5</v>
      </c>
      <c r="P48">
        <v>14.790090634441087</v>
      </c>
      <c r="Q48">
        <v>4.9334138972809667</v>
      </c>
      <c r="R48">
        <v>0</v>
      </c>
      <c r="S48">
        <v>2.0505135951661631</v>
      </c>
      <c r="T48">
        <v>11.825981873111783</v>
      </c>
      <c r="U48" s="156">
        <f t="shared" si="2"/>
        <v>33.599999999999994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14.57</v>
      </c>
      <c r="J49">
        <f>BYPL_EOD!AC49+BYPL_EOD!AD49</f>
        <v>4.8600000000000003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33.1</v>
      </c>
      <c r="O49" s="154">
        <f t="shared" si="1"/>
        <v>0.5</v>
      </c>
      <c r="P49">
        <v>14.790090634441087</v>
      </c>
      <c r="Q49">
        <v>4.9334138972809667</v>
      </c>
      <c r="R49">
        <v>0</v>
      </c>
      <c r="S49">
        <v>2.0505135951661631</v>
      </c>
      <c r="T49">
        <v>11.825981873111783</v>
      </c>
      <c r="U49" s="156">
        <f t="shared" si="2"/>
        <v>33.599999999999994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14.57</v>
      </c>
      <c r="J50">
        <f>BYPL_EOD!AC50+BYPL_EOD!AD50</f>
        <v>4.8600000000000003</v>
      </c>
      <c r="K50">
        <f>MES_EOD!AC50+MES_EOD!AD50</f>
        <v>0</v>
      </c>
      <c r="L50">
        <f>NDMC_EOD!AC50+NDMC_EOD!AD50</f>
        <v>2.02</v>
      </c>
      <c r="M50">
        <f>TPDDL_EOD!AC50+TPDDL_EOD!AD50</f>
        <v>11.65</v>
      </c>
      <c r="N50">
        <f t="shared" si="0"/>
        <v>33.1</v>
      </c>
      <c r="O50" s="154">
        <f t="shared" si="1"/>
        <v>0.5</v>
      </c>
      <c r="P50">
        <v>14.790090634441087</v>
      </c>
      <c r="Q50">
        <v>4.9334138972809667</v>
      </c>
      <c r="R50">
        <v>0</v>
      </c>
      <c r="S50">
        <v>2.0505135951661631</v>
      </c>
      <c r="T50">
        <v>11.825981873111783</v>
      </c>
      <c r="U50" s="156">
        <f t="shared" si="2"/>
        <v>33.599999999999994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14.57</v>
      </c>
      <c r="J51">
        <f>BYPL_EOD!AC51+BYPL_EOD!AD51</f>
        <v>4.8600000000000003</v>
      </c>
      <c r="K51">
        <f>MES_EOD!AC51+MES_EOD!AD51</f>
        <v>0</v>
      </c>
      <c r="L51">
        <f>NDMC_EOD!AC51+NDMC_EOD!AD51</f>
        <v>2.02</v>
      </c>
      <c r="M51">
        <f>TPDDL_EOD!AC51+TPDDL_EOD!AD51</f>
        <v>11.65</v>
      </c>
      <c r="N51">
        <f t="shared" si="0"/>
        <v>33.1</v>
      </c>
      <c r="O51" s="154">
        <f t="shared" si="1"/>
        <v>0.5</v>
      </c>
      <c r="P51">
        <v>14.790090634441087</v>
      </c>
      <c r="Q51">
        <v>4.9334138972809667</v>
      </c>
      <c r="R51">
        <v>0</v>
      </c>
      <c r="S51">
        <v>2.0505135951661631</v>
      </c>
      <c r="T51">
        <v>11.825981873111783</v>
      </c>
      <c r="U51" s="156">
        <f t="shared" si="2"/>
        <v>33.599999999999994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14.14</v>
      </c>
      <c r="J52">
        <f>BYPL_EOD!AC52+BYPL_EOD!AD52</f>
        <v>4.71</v>
      </c>
      <c r="K52">
        <f>MES_EOD!AC52+MES_EOD!AD52</f>
        <v>0</v>
      </c>
      <c r="L52">
        <f>NDMC_EOD!AC52+NDMC_EOD!AD52</f>
        <v>1.96</v>
      </c>
      <c r="M52">
        <f>TPDDL_EOD!AC52+TPDDL_EOD!AD52</f>
        <v>11.31</v>
      </c>
      <c r="N52">
        <f t="shared" si="0"/>
        <v>32.120000000000005</v>
      </c>
      <c r="O52" s="154">
        <f t="shared" si="1"/>
        <v>0.47999999999999687</v>
      </c>
      <c r="P52">
        <v>14.351307596513076</v>
      </c>
      <c r="Q52">
        <v>4.7803860523038599</v>
      </c>
      <c r="R52">
        <v>0</v>
      </c>
      <c r="S52">
        <v>1.9892901618929013</v>
      </c>
      <c r="T52">
        <v>11.479016189290162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14.14</v>
      </c>
      <c r="J53">
        <f>BYPL_EOD!AC53+BYPL_EOD!AD53</f>
        <v>4.71</v>
      </c>
      <c r="K53">
        <f>MES_EOD!AC53+MES_EOD!AD53</f>
        <v>0</v>
      </c>
      <c r="L53">
        <f>NDMC_EOD!AC53+NDMC_EOD!AD53</f>
        <v>1.96</v>
      </c>
      <c r="M53">
        <f>TPDDL_EOD!AC53+TPDDL_EOD!AD53</f>
        <v>11.31</v>
      </c>
      <c r="N53">
        <f t="shared" si="0"/>
        <v>32.120000000000005</v>
      </c>
      <c r="O53" s="154">
        <f t="shared" si="1"/>
        <v>0.47999999999999687</v>
      </c>
      <c r="P53">
        <v>14.351307596513076</v>
      </c>
      <c r="Q53">
        <v>4.7803860523038599</v>
      </c>
      <c r="R53">
        <v>0</v>
      </c>
      <c r="S53">
        <v>1.9892901618929013</v>
      </c>
      <c r="T53">
        <v>11.479016189290162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14.14</v>
      </c>
      <c r="J54">
        <f>BYPL_EOD!AC54+BYPL_EOD!AD54</f>
        <v>4.71</v>
      </c>
      <c r="K54">
        <f>MES_EOD!AC54+MES_EOD!AD54</f>
        <v>0</v>
      </c>
      <c r="L54">
        <f>NDMC_EOD!AC54+NDMC_EOD!AD54</f>
        <v>1.96</v>
      </c>
      <c r="M54">
        <f>TPDDL_EOD!AC54+TPDDL_EOD!AD54</f>
        <v>11.31</v>
      </c>
      <c r="N54">
        <f t="shared" si="0"/>
        <v>32.120000000000005</v>
      </c>
      <c r="O54" s="154">
        <f t="shared" si="1"/>
        <v>0.47999999999999687</v>
      </c>
      <c r="P54">
        <v>14.351307596513076</v>
      </c>
      <c r="Q54">
        <v>4.7803860523038599</v>
      </c>
      <c r="R54">
        <v>0</v>
      </c>
      <c r="S54">
        <v>1.9892901618929013</v>
      </c>
      <c r="T54">
        <v>11.479016189290162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14.14</v>
      </c>
      <c r="J55">
        <f>BYPL_EOD!AC55+BYPL_EOD!AD55</f>
        <v>4.71</v>
      </c>
      <c r="K55">
        <f>MES_EOD!AC55+MES_EOD!AD55</f>
        <v>0</v>
      </c>
      <c r="L55">
        <f>NDMC_EOD!AC55+NDMC_EOD!AD55</f>
        <v>1.96</v>
      </c>
      <c r="M55">
        <f>TPDDL_EOD!AC55+TPDDL_EOD!AD55</f>
        <v>11.31</v>
      </c>
      <c r="N55">
        <f t="shared" si="0"/>
        <v>32.120000000000005</v>
      </c>
      <c r="O55" s="154">
        <f t="shared" si="1"/>
        <v>0.47999999999999687</v>
      </c>
      <c r="P55">
        <v>14.351307596513076</v>
      </c>
      <c r="Q55">
        <v>4.7803860523038599</v>
      </c>
      <c r="R55">
        <v>0</v>
      </c>
      <c r="S55">
        <v>1.9892901618929013</v>
      </c>
      <c r="T55">
        <v>11.479016189290162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14.14</v>
      </c>
      <c r="J56">
        <f>BYPL_EOD!AC56+BYPL_EOD!AD56</f>
        <v>4.71</v>
      </c>
      <c r="K56">
        <f>MES_EOD!AC56+MES_EOD!AD56</f>
        <v>0</v>
      </c>
      <c r="L56">
        <f>NDMC_EOD!AC56+NDMC_EOD!AD56</f>
        <v>1.96</v>
      </c>
      <c r="M56">
        <f>TPDDL_EOD!AC56+TPDDL_EOD!AD56</f>
        <v>11.31</v>
      </c>
      <c r="N56">
        <f t="shared" si="0"/>
        <v>32.120000000000005</v>
      </c>
      <c r="O56" s="154">
        <f t="shared" si="1"/>
        <v>0.47999999999999687</v>
      </c>
      <c r="P56">
        <v>14.351307596513076</v>
      </c>
      <c r="Q56">
        <v>4.7803860523038599</v>
      </c>
      <c r="R56">
        <v>0</v>
      </c>
      <c r="S56">
        <v>1.9892901618929013</v>
      </c>
      <c r="T56">
        <v>11.479016189290162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14.14</v>
      </c>
      <c r="J57">
        <f>BYPL_EOD!AC57+BYPL_EOD!AD57</f>
        <v>4.71</v>
      </c>
      <c r="K57">
        <f>MES_EOD!AC57+MES_EOD!AD57</f>
        <v>0</v>
      </c>
      <c r="L57">
        <f>NDMC_EOD!AC57+NDMC_EOD!AD57</f>
        <v>1.96</v>
      </c>
      <c r="M57">
        <f>TPDDL_EOD!AC57+TPDDL_EOD!AD57</f>
        <v>11.31</v>
      </c>
      <c r="N57">
        <f t="shared" si="0"/>
        <v>32.120000000000005</v>
      </c>
      <c r="O57" s="154">
        <f t="shared" si="1"/>
        <v>0.47999999999999687</v>
      </c>
      <c r="P57">
        <v>14.351307596513076</v>
      </c>
      <c r="Q57">
        <v>4.7803860523038599</v>
      </c>
      <c r="R57">
        <v>0</v>
      </c>
      <c r="S57">
        <v>1.9892901618929013</v>
      </c>
      <c r="T57">
        <v>11.479016189290162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14.14</v>
      </c>
      <c r="J58">
        <f>BYPL_EOD!AC58+BYPL_EOD!AD58</f>
        <v>4.71</v>
      </c>
      <c r="K58">
        <f>MES_EOD!AC58+MES_EOD!AD58</f>
        <v>0</v>
      </c>
      <c r="L58">
        <f>NDMC_EOD!AC58+NDMC_EOD!AD58</f>
        <v>1.96</v>
      </c>
      <c r="M58">
        <f>TPDDL_EOD!AC58+TPDDL_EOD!AD58</f>
        <v>11.31</v>
      </c>
      <c r="N58">
        <f t="shared" si="0"/>
        <v>32.120000000000005</v>
      </c>
      <c r="O58" s="154">
        <f t="shared" si="1"/>
        <v>0.47999999999999687</v>
      </c>
      <c r="P58">
        <v>14.351307596513076</v>
      </c>
      <c r="Q58">
        <v>4.7803860523038599</v>
      </c>
      <c r="R58">
        <v>0</v>
      </c>
      <c r="S58">
        <v>1.9892901618929013</v>
      </c>
      <c r="T58">
        <v>11.479016189290162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14.14</v>
      </c>
      <c r="J59">
        <f>BYPL_EOD!AC59+BYPL_EOD!AD59</f>
        <v>4.71</v>
      </c>
      <c r="K59">
        <f>MES_EOD!AC59+MES_EOD!AD59</f>
        <v>0</v>
      </c>
      <c r="L59">
        <f>NDMC_EOD!AC59+NDMC_EOD!AD59</f>
        <v>1.96</v>
      </c>
      <c r="M59">
        <f>TPDDL_EOD!AC59+TPDDL_EOD!AD59</f>
        <v>11.31</v>
      </c>
      <c r="N59">
        <f t="shared" si="0"/>
        <v>32.120000000000005</v>
      </c>
      <c r="O59" s="154">
        <f t="shared" si="1"/>
        <v>0.47999999999999687</v>
      </c>
      <c r="P59">
        <v>14.351307596513076</v>
      </c>
      <c r="Q59">
        <v>4.7803860523038599</v>
      </c>
      <c r="R59">
        <v>0</v>
      </c>
      <c r="S59">
        <v>1.9892901618929013</v>
      </c>
      <c r="T59">
        <v>11.479016189290162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14.14</v>
      </c>
      <c r="J60">
        <f>BYPL_EOD!AC60+BYPL_EOD!AD60</f>
        <v>4.71</v>
      </c>
      <c r="K60">
        <f>MES_EOD!AC60+MES_EOD!AD60</f>
        <v>0</v>
      </c>
      <c r="L60">
        <f>NDMC_EOD!AC60+NDMC_EOD!AD60</f>
        <v>1.96</v>
      </c>
      <c r="M60">
        <f>TPDDL_EOD!AC60+TPDDL_EOD!AD60</f>
        <v>11.31</v>
      </c>
      <c r="N60">
        <f t="shared" si="0"/>
        <v>32.120000000000005</v>
      </c>
      <c r="O60" s="154">
        <f t="shared" si="1"/>
        <v>0.47999999999999687</v>
      </c>
      <c r="P60">
        <v>14.351307596513076</v>
      </c>
      <c r="Q60">
        <v>4.7803860523038599</v>
      </c>
      <c r="R60">
        <v>0</v>
      </c>
      <c r="S60">
        <v>1.9892901618929013</v>
      </c>
      <c r="T60">
        <v>11.479016189290162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14.14</v>
      </c>
      <c r="J61">
        <f>BYPL_EOD!AC61+BYPL_EOD!AD61</f>
        <v>4.71</v>
      </c>
      <c r="K61">
        <f>MES_EOD!AC61+MES_EOD!AD61</f>
        <v>0</v>
      </c>
      <c r="L61">
        <f>NDMC_EOD!AC61+NDMC_EOD!AD61</f>
        <v>1.96</v>
      </c>
      <c r="M61">
        <f>TPDDL_EOD!AC61+TPDDL_EOD!AD61</f>
        <v>11.31</v>
      </c>
      <c r="N61">
        <f t="shared" si="0"/>
        <v>32.120000000000005</v>
      </c>
      <c r="O61" s="154">
        <f t="shared" si="1"/>
        <v>0.47999999999999687</v>
      </c>
      <c r="P61">
        <v>14.351307596513076</v>
      </c>
      <c r="Q61">
        <v>4.7803860523038599</v>
      </c>
      <c r="R61">
        <v>0</v>
      </c>
      <c r="S61">
        <v>1.9892901618929013</v>
      </c>
      <c r="T61">
        <v>11.479016189290162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14.14</v>
      </c>
      <c r="J62">
        <f>BYPL_EOD!AC62+BYPL_EOD!AD62</f>
        <v>4.71</v>
      </c>
      <c r="K62">
        <f>MES_EOD!AC62+MES_EOD!AD62</f>
        <v>0</v>
      </c>
      <c r="L62">
        <f>NDMC_EOD!AC62+NDMC_EOD!AD62</f>
        <v>1.96</v>
      </c>
      <c r="M62">
        <f>TPDDL_EOD!AC62+TPDDL_EOD!AD62</f>
        <v>11.31</v>
      </c>
      <c r="N62">
        <f t="shared" si="0"/>
        <v>32.120000000000005</v>
      </c>
      <c r="O62" s="154">
        <f t="shared" si="1"/>
        <v>0.47999999999999687</v>
      </c>
      <c r="P62">
        <v>14.351307596513076</v>
      </c>
      <c r="Q62">
        <v>4.7803860523038599</v>
      </c>
      <c r="R62">
        <v>0</v>
      </c>
      <c r="S62">
        <v>1.9892901618929013</v>
      </c>
      <c r="T62">
        <v>11.479016189290162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14.14</v>
      </c>
      <c r="J63">
        <f>BYPL_EOD!AC63+BYPL_EOD!AD63</f>
        <v>4.71</v>
      </c>
      <c r="K63">
        <f>MES_EOD!AC63+MES_EOD!AD63</f>
        <v>0</v>
      </c>
      <c r="L63">
        <f>NDMC_EOD!AC63+NDMC_EOD!AD63</f>
        <v>1.96</v>
      </c>
      <c r="M63">
        <f>TPDDL_EOD!AC63+TPDDL_EOD!AD63</f>
        <v>11.31</v>
      </c>
      <c r="N63">
        <f t="shared" si="0"/>
        <v>32.120000000000005</v>
      </c>
      <c r="O63" s="154">
        <f t="shared" si="1"/>
        <v>0.47999999999999687</v>
      </c>
      <c r="P63">
        <v>14.351307596513076</v>
      </c>
      <c r="Q63">
        <v>4.7803860523038599</v>
      </c>
      <c r="R63">
        <v>0</v>
      </c>
      <c r="S63">
        <v>1.9892901618929013</v>
      </c>
      <c r="T63">
        <v>11.479016189290162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14.14</v>
      </c>
      <c r="J64">
        <f>BYPL_EOD!AC64+BYPL_EOD!AD64</f>
        <v>4.71</v>
      </c>
      <c r="K64">
        <f>MES_EOD!AC64+MES_EOD!AD64</f>
        <v>0</v>
      </c>
      <c r="L64">
        <f>NDMC_EOD!AC64+NDMC_EOD!AD64</f>
        <v>1.96</v>
      </c>
      <c r="M64">
        <f>TPDDL_EOD!AC64+TPDDL_EOD!AD64</f>
        <v>11.31</v>
      </c>
      <c r="N64">
        <f t="shared" si="0"/>
        <v>32.120000000000005</v>
      </c>
      <c r="O64" s="154">
        <f t="shared" si="1"/>
        <v>0.47999999999999687</v>
      </c>
      <c r="P64">
        <v>14.351307596513076</v>
      </c>
      <c r="Q64">
        <v>4.7803860523038599</v>
      </c>
      <c r="R64">
        <v>0</v>
      </c>
      <c r="S64">
        <v>1.9892901618929013</v>
      </c>
      <c r="T64">
        <v>11.479016189290162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14.14</v>
      </c>
      <c r="J65">
        <f>BYPL_EOD!AC65+BYPL_EOD!AD65</f>
        <v>4.71</v>
      </c>
      <c r="K65">
        <f>MES_EOD!AC65+MES_EOD!AD65</f>
        <v>0</v>
      </c>
      <c r="L65">
        <f>NDMC_EOD!AC65+NDMC_EOD!AD65</f>
        <v>1.96</v>
      </c>
      <c r="M65">
        <f>TPDDL_EOD!AC65+TPDDL_EOD!AD65</f>
        <v>11.31</v>
      </c>
      <c r="N65">
        <f t="shared" si="0"/>
        <v>32.120000000000005</v>
      </c>
      <c r="O65" s="154">
        <f t="shared" si="1"/>
        <v>0.47999999999999687</v>
      </c>
      <c r="P65">
        <v>14.351307596513076</v>
      </c>
      <c r="Q65">
        <v>4.7803860523038599</v>
      </c>
      <c r="R65">
        <v>0</v>
      </c>
      <c r="S65">
        <v>1.9892901618929013</v>
      </c>
      <c r="T65">
        <v>11.479016189290162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14.14</v>
      </c>
      <c r="J66">
        <f>BYPL_EOD!AC66+BYPL_EOD!AD66</f>
        <v>4.71</v>
      </c>
      <c r="K66">
        <f>MES_EOD!AC66+MES_EOD!AD66</f>
        <v>0</v>
      </c>
      <c r="L66">
        <f>NDMC_EOD!AC66+NDMC_EOD!AD66</f>
        <v>1.96</v>
      </c>
      <c r="M66">
        <f>TPDDL_EOD!AC66+TPDDL_EOD!AD66</f>
        <v>11.31</v>
      </c>
      <c r="N66">
        <f t="shared" si="0"/>
        <v>32.120000000000005</v>
      </c>
      <c r="O66" s="154">
        <f t="shared" si="1"/>
        <v>0.47999999999999687</v>
      </c>
      <c r="P66">
        <v>14.351307596513076</v>
      </c>
      <c r="Q66">
        <v>4.7803860523038599</v>
      </c>
      <c r="R66">
        <v>0</v>
      </c>
      <c r="S66">
        <v>1.9892901618929013</v>
      </c>
      <c r="T66">
        <v>11.479016189290162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14.14</v>
      </c>
      <c r="J67">
        <f>BYPL_EOD!AC67+BYPL_EOD!AD67</f>
        <v>4.71</v>
      </c>
      <c r="K67">
        <f>MES_EOD!AC67+MES_EOD!AD67</f>
        <v>0</v>
      </c>
      <c r="L67">
        <f>NDMC_EOD!AC67+NDMC_EOD!AD67</f>
        <v>1.96</v>
      </c>
      <c r="M67">
        <f>TPDDL_EOD!AC67+TPDDL_EOD!AD67</f>
        <v>11.31</v>
      </c>
      <c r="N67">
        <f t="shared" ref="N67:N98" si="6">SUM(I67:M67)</f>
        <v>32.120000000000005</v>
      </c>
      <c r="O67" s="154">
        <f t="shared" ref="O67:O98" si="7">G67-N67</f>
        <v>0.47999999999999687</v>
      </c>
      <c r="P67">
        <v>14.351307596513076</v>
      </c>
      <c r="Q67">
        <v>4.7803860523038599</v>
      </c>
      <c r="R67">
        <v>0</v>
      </c>
      <c r="S67">
        <v>1.9892901618929013</v>
      </c>
      <c r="T67">
        <v>11.479016189290162</v>
      </c>
      <c r="U67" s="156">
        <f t="shared" ref="U67:U98" si="8">SUM(P67:T67)</f>
        <v>32.6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14.14</v>
      </c>
      <c r="J68">
        <f>BYPL_EOD!AC68+BYPL_EOD!AD68</f>
        <v>4.71</v>
      </c>
      <c r="K68">
        <f>MES_EOD!AC68+MES_EOD!AD68</f>
        <v>0</v>
      </c>
      <c r="L68">
        <f>NDMC_EOD!AC68+NDMC_EOD!AD68</f>
        <v>1.96</v>
      </c>
      <c r="M68">
        <f>TPDDL_EOD!AC68+TPDDL_EOD!AD68</f>
        <v>11.31</v>
      </c>
      <c r="N68">
        <f t="shared" si="6"/>
        <v>32.120000000000005</v>
      </c>
      <c r="O68" s="154">
        <f t="shared" si="7"/>
        <v>0.47999999999999687</v>
      </c>
      <c r="P68">
        <v>14.351307596513076</v>
      </c>
      <c r="Q68">
        <v>4.7803860523038599</v>
      </c>
      <c r="R68">
        <v>0</v>
      </c>
      <c r="S68">
        <v>1.9892901618929013</v>
      </c>
      <c r="T68">
        <v>11.479016189290162</v>
      </c>
      <c r="U68" s="156">
        <f t="shared" si="8"/>
        <v>32.6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14.14</v>
      </c>
      <c r="J69">
        <f>BYPL_EOD!AC69+BYPL_EOD!AD69</f>
        <v>4.71</v>
      </c>
      <c r="K69">
        <f>MES_EOD!AC69+MES_EOD!AD69</f>
        <v>0</v>
      </c>
      <c r="L69">
        <f>NDMC_EOD!AC69+NDMC_EOD!AD69</f>
        <v>1.96</v>
      </c>
      <c r="M69">
        <f>TPDDL_EOD!AC69+TPDDL_EOD!AD69</f>
        <v>11.31</v>
      </c>
      <c r="N69">
        <f t="shared" si="6"/>
        <v>32.120000000000005</v>
      </c>
      <c r="O69" s="154">
        <f t="shared" si="7"/>
        <v>0.47999999999999687</v>
      </c>
      <c r="P69">
        <v>14.351307596513076</v>
      </c>
      <c r="Q69">
        <v>4.7803860523038599</v>
      </c>
      <c r="R69">
        <v>0</v>
      </c>
      <c r="S69">
        <v>1.9892901618929013</v>
      </c>
      <c r="T69">
        <v>11.479016189290162</v>
      </c>
      <c r="U69" s="156">
        <f t="shared" si="8"/>
        <v>32.6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14.57</v>
      </c>
      <c r="J70">
        <f>BYPL_EOD!AC70+BYPL_EOD!AD70</f>
        <v>4.8600000000000003</v>
      </c>
      <c r="K70">
        <f>MES_EOD!AC70+MES_EOD!AD70</f>
        <v>0</v>
      </c>
      <c r="L70">
        <f>NDMC_EOD!AC70+NDMC_EOD!AD70</f>
        <v>2.02</v>
      </c>
      <c r="M70">
        <f>TPDDL_EOD!AC70+TPDDL_EOD!AD70</f>
        <v>11.65</v>
      </c>
      <c r="N70">
        <f t="shared" si="6"/>
        <v>33.1</v>
      </c>
      <c r="O70" s="154">
        <f t="shared" si="7"/>
        <v>0.5</v>
      </c>
      <c r="P70">
        <v>14.790090634441087</v>
      </c>
      <c r="Q70">
        <v>4.9334138972809667</v>
      </c>
      <c r="R70">
        <v>0</v>
      </c>
      <c r="S70">
        <v>2.0505135951661631</v>
      </c>
      <c r="T70">
        <v>11.825981873111783</v>
      </c>
      <c r="U70" s="156">
        <f t="shared" si="8"/>
        <v>33.599999999999994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14.57</v>
      </c>
      <c r="J71">
        <f>BYPL_EOD!AC71+BYPL_EOD!AD71</f>
        <v>4.8600000000000003</v>
      </c>
      <c r="K71">
        <f>MES_EOD!AC71+MES_EOD!AD71</f>
        <v>0</v>
      </c>
      <c r="L71">
        <f>NDMC_EOD!AC71+NDMC_EOD!AD71</f>
        <v>2.02</v>
      </c>
      <c r="M71">
        <f>TPDDL_EOD!AC71+TPDDL_EOD!AD71</f>
        <v>11.65</v>
      </c>
      <c r="N71">
        <f t="shared" si="6"/>
        <v>33.1</v>
      </c>
      <c r="O71" s="154">
        <f t="shared" si="7"/>
        <v>0.5</v>
      </c>
      <c r="P71">
        <v>14.790090634441087</v>
      </c>
      <c r="Q71">
        <v>4.9334138972809667</v>
      </c>
      <c r="R71">
        <v>0</v>
      </c>
      <c r="S71">
        <v>2.0505135951661631</v>
      </c>
      <c r="T71">
        <v>11.825981873111783</v>
      </c>
      <c r="U71" s="156">
        <f t="shared" si="8"/>
        <v>33.599999999999994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14.57</v>
      </c>
      <c r="J72">
        <f>BYPL_EOD!AC72+BYPL_EOD!AD72</f>
        <v>4.8600000000000003</v>
      </c>
      <c r="K72">
        <f>MES_EOD!AC72+MES_EOD!AD72</f>
        <v>0</v>
      </c>
      <c r="L72">
        <f>NDMC_EOD!AC72+NDMC_EOD!AD72</f>
        <v>2.02</v>
      </c>
      <c r="M72">
        <f>TPDDL_EOD!AC72+TPDDL_EOD!AD72</f>
        <v>11.65</v>
      </c>
      <c r="N72">
        <f t="shared" si="6"/>
        <v>33.1</v>
      </c>
      <c r="O72" s="154">
        <f t="shared" si="7"/>
        <v>0.5</v>
      </c>
      <c r="P72">
        <v>14.790090634441087</v>
      </c>
      <c r="Q72">
        <v>4.9334138972809667</v>
      </c>
      <c r="R72">
        <v>0</v>
      </c>
      <c r="S72">
        <v>2.0505135951661631</v>
      </c>
      <c r="T72">
        <v>11.825981873111783</v>
      </c>
      <c r="U72" s="156">
        <f t="shared" si="8"/>
        <v>33.599999999999994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14.57</v>
      </c>
      <c r="J73">
        <f>BYPL_EOD!AC73+BYPL_EOD!AD73</f>
        <v>4.8600000000000003</v>
      </c>
      <c r="K73">
        <f>MES_EOD!AC73+MES_EOD!AD73</f>
        <v>0</v>
      </c>
      <c r="L73">
        <f>NDMC_EOD!AC73+NDMC_EOD!AD73</f>
        <v>2.02</v>
      </c>
      <c r="M73">
        <f>TPDDL_EOD!AC73+TPDDL_EOD!AD73</f>
        <v>11.65</v>
      </c>
      <c r="N73">
        <f t="shared" si="6"/>
        <v>33.1</v>
      </c>
      <c r="O73" s="154">
        <f t="shared" si="7"/>
        <v>0.5</v>
      </c>
      <c r="P73">
        <v>14.790090634441087</v>
      </c>
      <c r="Q73">
        <v>4.9334138972809667</v>
      </c>
      <c r="R73">
        <v>0</v>
      </c>
      <c r="S73">
        <v>2.0505135951661631</v>
      </c>
      <c r="T73">
        <v>11.825981873111783</v>
      </c>
      <c r="U73" s="156">
        <f t="shared" si="8"/>
        <v>33.599999999999994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14.57</v>
      </c>
      <c r="J74">
        <f>BYPL_EOD!AC74+BYPL_EOD!AD74</f>
        <v>4.8600000000000003</v>
      </c>
      <c r="K74">
        <f>MES_EOD!AC74+MES_EOD!AD74</f>
        <v>0</v>
      </c>
      <c r="L74">
        <f>NDMC_EOD!AC74+NDMC_EOD!AD74</f>
        <v>2.02</v>
      </c>
      <c r="M74">
        <f>TPDDL_EOD!AC74+TPDDL_EOD!AD74</f>
        <v>11.65</v>
      </c>
      <c r="N74">
        <f t="shared" si="6"/>
        <v>33.1</v>
      </c>
      <c r="O74" s="154">
        <f t="shared" si="7"/>
        <v>0.5</v>
      </c>
      <c r="P74">
        <v>14.790090634441087</v>
      </c>
      <c r="Q74">
        <v>4.9334138972809667</v>
      </c>
      <c r="R74">
        <v>0</v>
      </c>
      <c r="S74">
        <v>2.0505135951661631</v>
      </c>
      <c r="T74">
        <v>11.825981873111783</v>
      </c>
      <c r="U74" s="156">
        <f t="shared" si="8"/>
        <v>33.599999999999994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14.57</v>
      </c>
      <c r="J75">
        <f>BYPL_EOD!AC75+BYPL_EOD!AD75</f>
        <v>4.8600000000000003</v>
      </c>
      <c r="K75">
        <f>MES_EOD!AC75+MES_EOD!AD75</f>
        <v>0</v>
      </c>
      <c r="L75">
        <f>NDMC_EOD!AC75+NDMC_EOD!AD75</f>
        <v>2.02</v>
      </c>
      <c r="M75">
        <f>TPDDL_EOD!AC75+TPDDL_EOD!AD75</f>
        <v>11.65</v>
      </c>
      <c r="N75">
        <f t="shared" si="6"/>
        <v>33.1</v>
      </c>
      <c r="O75" s="154">
        <f t="shared" si="7"/>
        <v>0.5</v>
      </c>
      <c r="P75">
        <v>14.790090634441087</v>
      </c>
      <c r="Q75">
        <v>4.9334138972809667</v>
      </c>
      <c r="R75">
        <v>0</v>
      </c>
      <c r="S75">
        <v>2.0505135951661631</v>
      </c>
      <c r="T75">
        <v>11.825981873111783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14.57</v>
      </c>
      <c r="J76">
        <f>BYPL_EOD!AC76+BYPL_EOD!AD76</f>
        <v>4.8600000000000003</v>
      </c>
      <c r="K76">
        <f>MES_EOD!AC76+MES_EOD!AD76</f>
        <v>0</v>
      </c>
      <c r="L76">
        <f>NDMC_EOD!AC76+NDMC_EOD!AD76</f>
        <v>2.02</v>
      </c>
      <c r="M76">
        <f>TPDDL_EOD!AC76+TPDDL_EOD!AD76</f>
        <v>11.65</v>
      </c>
      <c r="N76">
        <f t="shared" si="6"/>
        <v>33.1</v>
      </c>
      <c r="O76" s="154">
        <f t="shared" si="7"/>
        <v>0.5</v>
      </c>
      <c r="P76">
        <v>14.790090634441087</v>
      </c>
      <c r="Q76">
        <v>4.9334138972809667</v>
      </c>
      <c r="R76">
        <v>0</v>
      </c>
      <c r="S76">
        <v>2.0505135951661631</v>
      </c>
      <c r="T76">
        <v>11.825981873111783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14.57</v>
      </c>
      <c r="J77">
        <f>BYPL_EOD!AC77+BYPL_EOD!AD77</f>
        <v>4.8600000000000003</v>
      </c>
      <c r="K77">
        <f>MES_EOD!AC77+MES_EOD!AD77</f>
        <v>0</v>
      </c>
      <c r="L77">
        <f>NDMC_EOD!AC77+NDMC_EOD!AD77</f>
        <v>2.02</v>
      </c>
      <c r="M77">
        <f>TPDDL_EOD!AC77+TPDDL_EOD!AD77</f>
        <v>11.65</v>
      </c>
      <c r="N77">
        <f t="shared" si="6"/>
        <v>33.1</v>
      </c>
      <c r="O77" s="154">
        <f t="shared" si="7"/>
        <v>0.5</v>
      </c>
      <c r="P77">
        <v>14.790090634441087</v>
      </c>
      <c r="Q77">
        <v>4.9334138972809667</v>
      </c>
      <c r="R77">
        <v>0</v>
      </c>
      <c r="S77">
        <v>2.0505135951661631</v>
      </c>
      <c r="T77">
        <v>11.825981873111783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14.57</v>
      </c>
      <c r="J78">
        <f>BYPL_EOD!AC78+BYPL_EOD!AD78</f>
        <v>4.8600000000000003</v>
      </c>
      <c r="K78">
        <f>MES_EOD!AC78+MES_EOD!AD78</f>
        <v>0</v>
      </c>
      <c r="L78">
        <f>NDMC_EOD!AC78+NDMC_EOD!AD78</f>
        <v>2.02</v>
      </c>
      <c r="M78">
        <f>TPDDL_EOD!AC78+TPDDL_EOD!AD78</f>
        <v>11.65</v>
      </c>
      <c r="N78">
        <f t="shared" si="6"/>
        <v>33.1</v>
      </c>
      <c r="O78" s="154">
        <f t="shared" si="7"/>
        <v>0.5</v>
      </c>
      <c r="P78">
        <v>14.790090634441087</v>
      </c>
      <c r="Q78">
        <v>4.9334138972809667</v>
      </c>
      <c r="R78">
        <v>0</v>
      </c>
      <c r="S78">
        <v>2.0505135951661631</v>
      </c>
      <c r="T78">
        <v>11.825981873111783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14.57</v>
      </c>
      <c r="J79">
        <f>BYPL_EOD!AC79+BYPL_EOD!AD79</f>
        <v>4.8600000000000003</v>
      </c>
      <c r="K79">
        <f>MES_EOD!AC79+MES_EOD!AD79</f>
        <v>0</v>
      </c>
      <c r="L79">
        <f>NDMC_EOD!AC79+NDMC_EOD!AD79</f>
        <v>2.02</v>
      </c>
      <c r="M79">
        <f>TPDDL_EOD!AC79+TPDDL_EOD!AD79</f>
        <v>11.65</v>
      </c>
      <c r="N79">
        <f t="shared" si="6"/>
        <v>33.1</v>
      </c>
      <c r="O79" s="154">
        <f t="shared" si="7"/>
        <v>0.5</v>
      </c>
      <c r="P79">
        <v>14.790090634441087</v>
      </c>
      <c r="Q79">
        <v>4.9334138972809667</v>
      </c>
      <c r="R79">
        <v>0</v>
      </c>
      <c r="S79">
        <v>2.0505135951661631</v>
      </c>
      <c r="T79">
        <v>11.825981873111783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14.57</v>
      </c>
      <c r="J80">
        <f>BYPL_EOD!AC80+BYPL_EOD!AD80</f>
        <v>4.8600000000000003</v>
      </c>
      <c r="K80">
        <f>MES_EOD!AC80+MES_EOD!AD80</f>
        <v>0</v>
      </c>
      <c r="L80">
        <f>NDMC_EOD!AC80+NDMC_EOD!AD80</f>
        <v>2.02</v>
      </c>
      <c r="M80">
        <f>TPDDL_EOD!AC80+TPDDL_EOD!AD80</f>
        <v>11.65</v>
      </c>
      <c r="N80">
        <f t="shared" si="6"/>
        <v>33.1</v>
      </c>
      <c r="O80" s="154">
        <f t="shared" si="7"/>
        <v>0.5</v>
      </c>
      <c r="P80">
        <v>14.790090634441087</v>
      </c>
      <c r="Q80">
        <v>4.9334138972809667</v>
      </c>
      <c r="R80">
        <v>0</v>
      </c>
      <c r="S80">
        <v>2.0505135951661631</v>
      </c>
      <c r="T80">
        <v>11.825981873111783</v>
      </c>
      <c r="U80" s="156">
        <f t="shared" si="8"/>
        <v>33.599999999999994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14.57</v>
      </c>
      <c r="J81">
        <f>BYPL_EOD!AC81+BYPL_EOD!AD81</f>
        <v>4.8600000000000003</v>
      </c>
      <c r="K81">
        <f>MES_EOD!AC81+MES_EOD!AD81</f>
        <v>0</v>
      </c>
      <c r="L81">
        <f>NDMC_EOD!AC81+NDMC_EOD!AD81</f>
        <v>2.02</v>
      </c>
      <c r="M81">
        <f>TPDDL_EOD!AC81+TPDDL_EOD!AD81</f>
        <v>11.65</v>
      </c>
      <c r="N81">
        <f t="shared" si="6"/>
        <v>33.1</v>
      </c>
      <c r="O81" s="154">
        <f t="shared" si="7"/>
        <v>0.5</v>
      </c>
      <c r="P81">
        <v>14.790090634441087</v>
      </c>
      <c r="Q81">
        <v>4.9334138972809667</v>
      </c>
      <c r="R81">
        <v>0</v>
      </c>
      <c r="S81">
        <v>2.0505135951661631</v>
      </c>
      <c r="T81">
        <v>11.825981873111783</v>
      </c>
      <c r="U81" s="156">
        <f t="shared" si="8"/>
        <v>33.599999999999994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14.57</v>
      </c>
      <c r="J82">
        <f>BYPL_EOD!AC82+BYPL_EOD!AD82</f>
        <v>4.8600000000000003</v>
      </c>
      <c r="K82">
        <f>MES_EOD!AC82+MES_EOD!AD82</f>
        <v>0</v>
      </c>
      <c r="L82">
        <f>NDMC_EOD!AC82+NDMC_EOD!AD82</f>
        <v>2.02</v>
      </c>
      <c r="M82">
        <f>TPDDL_EOD!AC82+TPDDL_EOD!AD82</f>
        <v>11.65</v>
      </c>
      <c r="N82">
        <f t="shared" si="6"/>
        <v>33.1</v>
      </c>
      <c r="O82" s="154">
        <f t="shared" si="7"/>
        <v>0.5</v>
      </c>
      <c r="P82">
        <v>14.790090634441087</v>
      </c>
      <c r="Q82">
        <v>4.9334138972809667</v>
      </c>
      <c r="R82">
        <v>0</v>
      </c>
      <c r="S82">
        <v>2.0505135951661631</v>
      </c>
      <c r="T82">
        <v>11.825981873111783</v>
      </c>
      <c r="U82" s="156">
        <f t="shared" si="8"/>
        <v>33.599999999999994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14.57</v>
      </c>
      <c r="J83">
        <f>BYPL_EOD!AC83+BYPL_EOD!AD83</f>
        <v>4.8600000000000003</v>
      </c>
      <c r="K83">
        <f>MES_EOD!AC83+MES_EOD!AD83</f>
        <v>0</v>
      </c>
      <c r="L83">
        <f>NDMC_EOD!AC83+NDMC_EOD!AD83</f>
        <v>2.02</v>
      </c>
      <c r="M83">
        <f>TPDDL_EOD!AC83+TPDDL_EOD!AD83</f>
        <v>11.65</v>
      </c>
      <c r="N83">
        <f t="shared" si="6"/>
        <v>33.1</v>
      </c>
      <c r="O83" s="154">
        <f t="shared" si="7"/>
        <v>0.5</v>
      </c>
      <c r="P83">
        <v>14.790090634441087</v>
      </c>
      <c r="Q83">
        <v>4.9334138972809667</v>
      </c>
      <c r="R83">
        <v>0</v>
      </c>
      <c r="S83">
        <v>2.0505135951661631</v>
      </c>
      <c r="T83">
        <v>11.825981873111783</v>
      </c>
      <c r="U83" s="156">
        <f t="shared" si="8"/>
        <v>33.599999999999994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14.57</v>
      </c>
      <c r="J84">
        <f>BYPL_EOD!AC84+BYPL_EOD!AD84</f>
        <v>4.8600000000000003</v>
      </c>
      <c r="K84">
        <f>MES_EOD!AC84+MES_EOD!AD84</f>
        <v>0</v>
      </c>
      <c r="L84">
        <f>NDMC_EOD!AC84+NDMC_EOD!AD84</f>
        <v>2.02</v>
      </c>
      <c r="M84">
        <f>TPDDL_EOD!AC84+TPDDL_EOD!AD84</f>
        <v>11.65</v>
      </c>
      <c r="N84">
        <f t="shared" si="6"/>
        <v>33.1</v>
      </c>
      <c r="O84" s="154">
        <f t="shared" si="7"/>
        <v>0.5</v>
      </c>
      <c r="P84">
        <v>14.790090634441087</v>
      </c>
      <c r="Q84">
        <v>4.9334138972809667</v>
      </c>
      <c r="R84">
        <v>0</v>
      </c>
      <c r="S84">
        <v>2.0505135951661631</v>
      </c>
      <c r="T84">
        <v>11.825981873111783</v>
      </c>
      <c r="U84" s="156">
        <f t="shared" si="8"/>
        <v>33.599999999999994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10.38</v>
      </c>
      <c r="J85">
        <f>BYPL_EOD!AC85+BYPL_EOD!AD85</f>
        <v>13.23</v>
      </c>
      <c r="K85">
        <f>MES_EOD!AC85+MES_EOD!AD85</f>
        <v>0</v>
      </c>
      <c r="L85">
        <f>NDMC_EOD!AC85+NDMC_EOD!AD85</f>
        <v>1.44</v>
      </c>
      <c r="M85">
        <f>TPDDL_EOD!AC85+TPDDL_EOD!AD85</f>
        <v>8.31</v>
      </c>
      <c r="N85">
        <f t="shared" si="6"/>
        <v>33.36</v>
      </c>
      <c r="O85" s="154">
        <f t="shared" si="7"/>
        <v>0.24000000000000199</v>
      </c>
      <c r="P85">
        <v>10.454676258992807</v>
      </c>
      <c r="Q85">
        <v>13.32517985611511</v>
      </c>
      <c r="R85">
        <v>0</v>
      </c>
      <c r="S85">
        <v>1.4503597122302159</v>
      </c>
      <c r="T85">
        <v>8.3697841726618716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10.38</v>
      </c>
      <c r="J86">
        <f>BYPL_EOD!AC86+BYPL_EOD!AD86</f>
        <v>13.23</v>
      </c>
      <c r="K86">
        <f>MES_EOD!AC86+MES_EOD!AD86</f>
        <v>0</v>
      </c>
      <c r="L86">
        <f>NDMC_EOD!AC86+NDMC_EOD!AD86</f>
        <v>1.44</v>
      </c>
      <c r="M86">
        <f>TPDDL_EOD!AC86+TPDDL_EOD!AD86</f>
        <v>8.31</v>
      </c>
      <c r="N86">
        <f t="shared" si="6"/>
        <v>33.36</v>
      </c>
      <c r="O86" s="154">
        <f t="shared" si="7"/>
        <v>0.24000000000000199</v>
      </c>
      <c r="P86">
        <v>10.454676258992807</v>
      </c>
      <c r="Q86">
        <v>13.32517985611511</v>
      </c>
      <c r="R86">
        <v>0</v>
      </c>
      <c r="S86">
        <v>1.4503597122302159</v>
      </c>
      <c r="T86">
        <v>8.3697841726618716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15</v>
      </c>
      <c r="J87">
        <f>BYPL_EOD!AC87+BYPL_EOD!AD87</f>
        <v>4.99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15.233343117111829</v>
      </c>
      <c r="Q87">
        <v>5.0676254769592024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15</v>
      </c>
      <c r="J88">
        <f>BYPL_EOD!AC88+BYPL_EOD!AD88</f>
        <v>4.99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15.233343117111829</v>
      </c>
      <c r="Q88">
        <v>5.0676254769592024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15</v>
      </c>
      <c r="J89">
        <f>BYPL_EOD!AC89+BYPL_EOD!AD89</f>
        <v>4.99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15.233343117111829</v>
      </c>
      <c r="Q89">
        <v>5.0676254769592024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15</v>
      </c>
      <c r="J90">
        <f>BYPL_EOD!AC90+BYPL_EOD!AD90</f>
        <v>4.99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15.233343117111829</v>
      </c>
      <c r="Q90">
        <v>5.0676254769592024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15</v>
      </c>
      <c r="J91">
        <f>BYPL_EOD!AC91+BYPL_EOD!AD91</f>
        <v>4.99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15.233343117111829</v>
      </c>
      <c r="Q91">
        <v>5.0676254769592024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15</v>
      </c>
      <c r="J92">
        <f>BYPL_EOD!AC92+BYPL_EOD!AD92</f>
        <v>4.99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15.233343117111829</v>
      </c>
      <c r="Q92">
        <v>5.0676254769592024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15</v>
      </c>
      <c r="J93">
        <f>BYPL_EOD!AC93+BYPL_EOD!AD93</f>
        <v>4.99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15.233343117111829</v>
      </c>
      <c r="Q93">
        <v>5.0676254769592024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15</v>
      </c>
      <c r="J94">
        <f>BYPL_EOD!AC94+BYPL_EOD!AD94</f>
        <v>4.99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15.233343117111829</v>
      </c>
      <c r="Q94">
        <v>5.0676254769592024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15</v>
      </c>
      <c r="J95">
        <f>BYPL_EOD!AC95+BYPL_EOD!AD95</f>
        <v>4.99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1.5300000000000011</v>
      </c>
      <c r="P95">
        <v>15.673613149398298</v>
      </c>
      <c r="Q95">
        <v>5.2140886410331673</v>
      </c>
      <c r="R95">
        <v>0</v>
      </c>
      <c r="S95">
        <v>2.1734076900498973</v>
      </c>
      <c r="T95">
        <v>12.538890519518638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15</v>
      </c>
      <c r="J96">
        <f>BYPL_EOD!AC96+BYPL_EOD!AD96</f>
        <v>4.99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1.5300000000000011</v>
      </c>
      <c r="P96">
        <v>15.673613149398298</v>
      </c>
      <c r="Q96">
        <v>5.2140886410331673</v>
      </c>
      <c r="R96">
        <v>0</v>
      </c>
      <c r="S96">
        <v>2.1734076900498973</v>
      </c>
      <c r="T96">
        <v>12.538890519518638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15</v>
      </c>
      <c r="J97">
        <f>BYPL_EOD!AC97+BYPL_EOD!AD97</f>
        <v>4.99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1.5300000000000011</v>
      </c>
      <c r="P97">
        <v>15.673613149398298</v>
      </c>
      <c r="Q97">
        <v>5.2140886410331673</v>
      </c>
      <c r="R97">
        <v>0</v>
      </c>
      <c r="S97">
        <v>2.1734076900498973</v>
      </c>
      <c r="T97">
        <v>12.538890519518638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15</v>
      </c>
      <c r="J98">
        <f>BYPL_EOD!AC98+BYPL_EOD!AD98</f>
        <v>4.99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1.5300000000000011</v>
      </c>
      <c r="P98">
        <v>15.673613149398298</v>
      </c>
      <c r="Q98">
        <v>5.2140886410331673</v>
      </c>
      <c r="R98">
        <v>0</v>
      </c>
      <c r="S98">
        <v>2.1734076900498973</v>
      </c>
      <c r="T98">
        <v>12.538890519518638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0.83614999999999862</v>
      </c>
      <c r="E99" s="156">
        <f t="shared" si="12"/>
        <v>0</v>
      </c>
      <c r="F99" s="156">
        <f t="shared" si="12"/>
        <v>2.016</v>
      </c>
      <c r="G99" s="156">
        <f t="shared" si="12"/>
        <v>0.83614999999999862</v>
      </c>
      <c r="H99" s="156"/>
      <c r="I99" s="156">
        <f t="shared" si="12"/>
        <v>0.35166999999999993</v>
      </c>
      <c r="J99" s="156">
        <f t="shared" si="12"/>
        <v>0.14122750000000006</v>
      </c>
      <c r="K99" s="156">
        <f t="shared" si="12"/>
        <v>0</v>
      </c>
      <c r="L99" s="156">
        <f t="shared" si="12"/>
        <v>4.8760000000000039E-2</v>
      </c>
      <c r="M99" s="156">
        <f t="shared" si="12"/>
        <v>0.28129999999999961</v>
      </c>
      <c r="N99" s="156">
        <f t="shared" si="12"/>
        <v>0.82295749999999956</v>
      </c>
      <c r="O99" s="156">
        <f t="shared" si="12"/>
        <v>1.3192500000000005E-2</v>
      </c>
      <c r="P99" s="156">
        <f t="shared" si="12"/>
        <v>0.35733763456349449</v>
      </c>
      <c r="Q99" s="156">
        <f t="shared" si="12"/>
        <v>0.143432987984948</v>
      </c>
      <c r="R99" s="156">
        <f t="shared" si="12"/>
        <v>0</v>
      </c>
      <c r="S99" s="156">
        <f t="shared" si="12"/>
        <v>4.9545835885875043E-2</v>
      </c>
      <c r="T99" s="156">
        <f t="shared" si="12"/>
        <v>0.28583354156568275</v>
      </c>
      <c r="U99" s="156">
        <f t="shared" si="12"/>
        <v>0.83614999999999862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74" activePane="bottomRight" state="frozen"/>
      <selection sqref="A1:D35"/>
      <selection pane="topRight" sqref="A1:D35"/>
      <selection pane="bottomLeft" sqref="A1:D35"/>
      <selection pane="bottomRight" activeCell="N86" sqref="N8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X12" sqref="X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69.599999999999994</v>
      </c>
      <c r="N42">
        <f t="shared" si="0"/>
        <v>255.96</v>
      </c>
      <c r="O42" s="154">
        <f t="shared" si="1"/>
        <v>3.9999999999992042E-2</v>
      </c>
      <c r="P42">
        <v>99.620030550440333</v>
      </c>
      <c r="Q42">
        <v>49.92</v>
      </c>
      <c r="R42">
        <v>5.8239999999999998</v>
      </c>
      <c r="S42">
        <v>31.027199999999997</v>
      </c>
      <c r="T42">
        <v>69.599999999999994</v>
      </c>
      <c r="U42" s="156">
        <f t="shared" si="2"/>
        <v>255.99123055044035</v>
      </c>
      <c r="V42" s="154">
        <f t="shared" si="3"/>
        <v>8.7694495596508659E-3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255.95999999999998</v>
      </c>
      <c r="E43">
        <f>BAWANA!AM43</f>
        <v>0</v>
      </c>
      <c r="F43">
        <f t="shared" si="4"/>
        <v>256</v>
      </c>
      <c r="G43">
        <f t="shared" si="5"/>
        <v>255.95999999999998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69.599999999999994</v>
      </c>
      <c r="N43">
        <f t="shared" si="0"/>
        <v>255.96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30.999999999999996</v>
      </c>
      <c r="T43">
        <v>69.59999999999998</v>
      </c>
      <c r="U43" s="156">
        <f t="shared" si="2"/>
        <v>255.95999999999998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255.95999999999998</v>
      </c>
      <c r="E44">
        <f>BAWANA!AM44</f>
        <v>0</v>
      </c>
      <c r="F44">
        <f t="shared" si="4"/>
        <v>256</v>
      </c>
      <c r="G44">
        <f t="shared" si="5"/>
        <v>255.95999999999998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69.599999999999994</v>
      </c>
      <c r="N44">
        <f t="shared" si="0"/>
        <v>255.96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30.999999999999996</v>
      </c>
      <c r="T44">
        <v>69.59999999999998</v>
      </c>
      <c r="U44" s="156">
        <f t="shared" si="2"/>
        <v>255.95999999999998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6.14398</v>
      </c>
      <c r="E99" s="156">
        <f t="shared" si="14"/>
        <v>0</v>
      </c>
      <c r="F99" s="156">
        <f t="shared" si="14"/>
        <v>6.1440000000000001</v>
      </c>
      <c r="G99" s="156">
        <f t="shared" si="14"/>
        <v>6.14398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0.74492999999999943</v>
      </c>
      <c r="M99" s="156">
        <f t="shared" si="14"/>
        <v>1.6704000000000025</v>
      </c>
      <c r="N99" s="156">
        <f t="shared" si="14"/>
        <v>6.1439699999999995</v>
      </c>
      <c r="O99" s="156">
        <f t="shared" si="14"/>
        <v>9.9999999999980103E-6</v>
      </c>
      <c r="P99" s="156">
        <f t="shared" si="14"/>
        <v>2.3908800076376111</v>
      </c>
      <c r="Q99" s="156">
        <f t="shared" si="14"/>
        <v>1.1980800000000014</v>
      </c>
      <c r="R99" s="156">
        <f t="shared" si="14"/>
        <v>0.13968099999999997</v>
      </c>
      <c r="S99" s="156">
        <f t="shared" si="14"/>
        <v>0.7449367999999994</v>
      </c>
      <c r="T99" s="156">
        <f t="shared" si="14"/>
        <v>1.6704000000000025</v>
      </c>
      <c r="U99" s="156">
        <f t="shared" si="14"/>
        <v>6.1439778076376097</v>
      </c>
      <c r="V99" s="156">
        <f t="shared" si="10"/>
        <v>2.1923623902964096E-6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152</v>
      </c>
      <c r="E3">
        <f>BAWANA!AQ3</f>
        <v>0</v>
      </c>
      <c r="F3">
        <f>(B3+C3)*0.8</f>
        <v>752</v>
      </c>
      <c r="G3">
        <f>(D3+E3)</f>
        <v>152</v>
      </c>
      <c r="H3" s="154"/>
      <c r="I3">
        <f>BRPL_EOD!AO3+BRPL_EOD!AP3</f>
        <v>105</v>
      </c>
      <c r="J3">
        <f>BYPL_EOD!AO3+BYPL_EOD!AP3</f>
        <v>0</v>
      </c>
      <c r="K3">
        <f>MES_EOD!AO3+MES_EOD!AP3</f>
        <v>3</v>
      </c>
      <c r="L3">
        <f>NDMC_EOD!AO3+NDMC_EOD!AP3</f>
        <v>14</v>
      </c>
      <c r="M3">
        <f>TPDDL_EOD!AO3+TPDDL_EOD!AP3</f>
        <v>30</v>
      </c>
      <c r="N3">
        <f t="shared" ref="N3:N66" si="0">SUM(I3:M3)</f>
        <v>152</v>
      </c>
      <c r="O3" s="154">
        <f t="shared" ref="O3:O66" si="1">G3-N3</f>
        <v>0</v>
      </c>
      <c r="P3">
        <v>105</v>
      </c>
      <c r="Q3">
        <v>0</v>
      </c>
      <c r="R3">
        <v>3</v>
      </c>
      <c r="S3">
        <v>14</v>
      </c>
      <c r="T3">
        <v>30</v>
      </c>
      <c r="U3" s="156">
        <f t="shared" ref="U3:U66" si="2">SUM(P3:T3)</f>
        <v>152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152</v>
      </c>
      <c r="E4">
        <f>BAWANA!AQ4</f>
        <v>0</v>
      </c>
      <c r="F4">
        <f t="shared" ref="F4:F67" si="4">(B4+C4)*0.8</f>
        <v>752</v>
      </c>
      <c r="G4">
        <f t="shared" ref="G4:G67" si="5">(D4+E4)</f>
        <v>152</v>
      </c>
      <c r="H4" s="154"/>
      <c r="I4">
        <f>BRPL_EOD!AO4+BRPL_EOD!AP4</f>
        <v>105</v>
      </c>
      <c r="J4">
        <f>BYPL_EOD!AO4+BYPL_EOD!AP4</f>
        <v>0</v>
      </c>
      <c r="K4">
        <f>MES_EOD!AO4+MES_EOD!AP4</f>
        <v>3</v>
      </c>
      <c r="L4">
        <f>NDMC_EOD!AO4+NDMC_EOD!AP4</f>
        <v>14</v>
      </c>
      <c r="M4">
        <f>TPDDL_EOD!AO4+TPDDL_EOD!AP4</f>
        <v>30</v>
      </c>
      <c r="N4">
        <f t="shared" si="0"/>
        <v>152</v>
      </c>
      <c r="O4" s="154">
        <f t="shared" si="1"/>
        <v>0</v>
      </c>
      <c r="P4">
        <v>105</v>
      </c>
      <c r="Q4">
        <v>0</v>
      </c>
      <c r="R4">
        <v>3</v>
      </c>
      <c r="S4">
        <v>14</v>
      </c>
      <c r="T4">
        <v>30</v>
      </c>
      <c r="U4" s="156">
        <f t="shared" si="2"/>
        <v>152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152</v>
      </c>
      <c r="E5">
        <f>BAWANA!AQ5</f>
        <v>0</v>
      </c>
      <c r="F5">
        <f t="shared" si="4"/>
        <v>752</v>
      </c>
      <c r="G5">
        <f t="shared" si="5"/>
        <v>152</v>
      </c>
      <c r="H5" s="154"/>
      <c r="I5">
        <f>BRPL_EOD!AO5+BRPL_EOD!AP5</f>
        <v>105</v>
      </c>
      <c r="J5">
        <f>BYPL_EOD!AO5+BYPL_EOD!AP5</f>
        <v>0</v>
      </c>
      <c r="K5">
        <f>MES_EOD!AO5+MES_EOD!AP5</f>
        <v>3</v>
      </c>
      <c r="L5">
        <f>NDMC_EOD!AO5+NDMC_EOD!AP5</f>
        <v>14</v>
      </c>
      <c r="M5">
        <f>TPDDL_EOD!AO5+TPDDL_EOD!AP5</f>
        <v>30</v>
      </c>
      <c r="N5">
        <f t="shared" si="0"/>
        <v>152</v>
      </c>
      <c r="O5" s="154">
        <f t="shared" si="1"/>
        <v>0</v>
      </c>
      <c r="P5">
        <v>105</v>
      </c>
      <c r="Q5">
        <v>0</v>
      </c>
      <c r="R5">
        <v>3</v>
      </c>
      <c r="S5">
        <v>14</v>
      </c>
      <c r="T5">
        <v>30</v>
      </c>
      <c r="U5" s="156">
        <f t="shared" si="2"/>
        <v>152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152</v>
      </c>
      <c r="E6">
        <f>BAWANA!AQ6</f>
        <v>0</v>
      </c>
      <c r="F6">
        <f t="shared" si="4"/>
        <v>752</v>
      </c>
      <c r="G6">
        <f t="shared" si="5"/>
        <v>152</v>
      </c>
      <c r="H6" s="154"/>
      <c r="I6">
        <f>BRPL_EOD!AO6+BRPL_EOD!AP6</f>
        <v>105</v>
      </c>
      <c r="J6">
        <f>BYPL_EOD!AO6+BYPL_EOD!AP6</f>
        <v>0</v>
      </c>
      <c r="K6">
        <f>MES_EOD!AO6+MES_EOD!AP6</f>
        <v>3</v>
      </c>
      <c r="L6">
        <f>NDMC_EOD!AO6+NDMC_EOD!AP6</f>
        <v>14</v>
      </c>
      <c r="M6">
        <f>TPDDL_EOD!AO6+TPDDL_EOD!AP6</f>
        <v>30</v>
      </c>
      <c r="N6">
        <f t="shared" si="0"/>
        <v>152</v>
      </c>
      <c r="O6" s="154">
        <f t="shared" si="1"/>
        <v>0</v>
      </c>
      <c r="P6">
        <v>105</v>
      </c>
      <c r="Q6">
        <v>0</v>
      </c>
      <c r="R6">
        <v>3</v>
      </c>
      <c r="S6">
        <v>14</v>
      </c>
      <c r="T6">
        <v>30</v>
      </c>
      <c r="U6" s="156">
        <f t="shared" si="2"/>
        <v>152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165</v>
      </c>
      <c r="E7">
        <f>BAWANA!AQ7</f>
        <v>0</v>
      </c>
      <c r="F7">
        <f t="shared" si="4"/>
        <v>752</v>
      </c>
      <c r="G7">
        <f t="shared" si="5"/>
        <v>165</v>
      </c>
      <c r="H7" s="154"/>
      <c r="I7">
        <f>BRPL_EOD!AO7+BRPL_EOD!AP7</f>
        <v>105</v>
      </c>
      <c r="J7">
        <f>BYPL_EOD!AO7+BYPL_EOD!AP7</f>
        <v>0</v>
      </c>
      <c r="K7">
        <f>MES_EOD!AO7+MES_EOD!AP7</f>
        <v>16</v>
      </c>
      <c r="L7">
        <f>NDMC_EOD!AO7+NDMC_EOD!AP7</f>
        <v>14</v>
      </c>
      <c r="M7">
        <f>TPDDL_EOD!AO7+TPDDL_EOD!AP7</f>
        <v>30</v>
      </c>
      <c r="N7">
        <f t="shared" si="0"/>
        <v>165</v>
      </c>
      <c r="O7" s="154">
        <f t="shared" si="1"/>
        <v>0</v>
      </c>
      <c r="P7">
        <v>105</v>
      </c>
      <c r="Q7">
        <v>0</v>
      </c>
      <c r="R7">
        <v>16</v>
      </c>
      <c r="S7">
        <v>14</v>
      </c>
      <c r="T7">
        <v>30</v>
      </c>
      <c r="U7" s="156">
        <f t="shared" si="2"/>
        <v>165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152</v>
      </c>
      <c r="E8">
        <f>BAWANA!AQ8</f>
        <v>0</v>
      </c>
      <c r="F8">
        <f t="shared" si="4"/>
        <v>752</v>
      </c>
      <c r="G8">
        <f t="shared" si="5"/>
        <v>152</v>
      </c>
      <c r="H8" s="154"/>
      <c r="I8">
        <f>BRPL_EOD!AO8+BRPL_EOD!AP8</f>
        <v>105</v>
      </c>
      <c r="J8">
        <f>BYPL_EOD!AO8+BYPL_EOD!AP8</f>
        <v>0</v>
      </c>
      <c r="K8">
        <f>MES_EOD!AO8+MES_EOD!AP8</f>
        <v>3</v>
      </c>
      <c r="L8">
        <f>NDMC_EOD!AO8+NDMC_EOD!AP8</f>
        <v>14</v>
      </c>
      <c r="M8">
        <f>TPDDL_EOD!AO8+TPDDL_EOD!AP8</f>
        <v>30</v>
      </c>
      <c r="N8">
        <f t="shared" si="0"/>
        <v>152</v>
      </c>
      <c r="O8" s="154">
        <f t="shared" si="1"/>
        <v>0</v>
      </c>
      <c r="P8">
        <v>105</v>
      </c>
      <c r="Q8">
        <v>0</v>
      </c>
      <c r="R8">
        <v>3</v>
      </c>
      <c r="S8">
        <v>14</v>
      </c>
      <c r="T8">
        <v>30</v>
      </c>
      <c r="U8" s="156">
        <f t="shared" si="2"/>
        <v>152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152</v>
      </c>
      <c r="E9">
        <f>BAWANA!AQ9</f>
        <v>0</v>
      </c>
      <c r="F9">
        <f t="shared" si="4"/>
        <v>752</v>
      </c>
      <c r="G9">
        <f t="shared" si="5"/>
        <v>152</v>
      </c>
      <c r="H9" s="154"/>
      <c r="I9">
        <f>BRPL_EOD!AO9+BRPL_EOD!AP9</f>
        <v>105</v>
      </c>
      <c r="J9">
        <f>BYPL_EOD!AO9+BYPL_EOD!AP9</f>
        <v>0</v>
      </c>
      <c r="K9">
        <f>MES_EOD!AO9+MES_EOD!AP9</f>
        <v>3</v>
      </c>
      <c r="L9">
        <f>NDMC_EOD!AO9+NDMC_EOD!AP9</f>
        <v>14</v>
      </c>
      <c r="M9">
        <f>TPDDL_EOD!AO9+TPDDL_EOD!AP9</f>
        <v>30</v>
      </c>
      <c r="N9">
        <f t="shared" si="0"/>
        <v>152</v>
      </c>
      <c r="O9" s="154">
        <f t="shared" si="1"/>
        <v>0</v>
      </c>
      <c r="P9">
        <v>105</v>
      </c>
      <c r="Q9">
        <v>0</v>
      </c>
      <c r="R9">
        <v>3</v>
      </c>
      <c r="S9">
        <v>14</v>
      </c>
      <c r="T9">
        <v>30</v>
      </c>
      <c r="U9" s="156">
        <f t="shared" si="2"/>
        <v>152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152</v>
      </c>
      <c r="E10">
        <f>BAWANA!AQ10</f>
        <v>0</v>
      </c>
      <c r="F10">
        <f t="shared" si="4"/>
        <v>752</v>
      </c>
      <c r="G10">
        <f t="shared" si="5"/>
        <v>152</v>
      </c>
      <c r="H10" s="154"/>
      <c r="I10">
        <f>BRPL_EOD!AO10+BRPL_EOD!AP10</f>
        <v>105</v>
      </c>
      <c r="J10">
        <f>BYPL_EOD!AO10+BYPL_EOD!AP10</f>
        <v>0</v>
      </c>
      <c r="K10">
        <f>MES_EOD!AO10+MES_EOD!AP10</f>
        <v>3</v>
      </c>
      <c r="L10">
        <f>NDMC_EOD!AO10+NDMC_EOD!AP10</f>
        <v>14</v>
      </c>
      <c r="M10">
        <f>TPDDL_EOD!AO10+TPDDL_EOD!AP10</f>
        <v>30</v>
      </c>
      <c r="N10">
        <f t="shared" si="0"/>
        <v>152</v>
      </c>
      <c r="O10" s="154">
        <f t="shared" si="1"/>
        <v>0</v>
      </c>
      <c r="P10">
        <v>105</v>
      </c>
      <c r="Q10">
        <v>0</v>
      </c>
      <c r="R10">
        <v>3</v>
      </c>
      <c r="S10">
        <v>14</v>
      </c>
      <c r="T10">
        <v>30</v>
      </c>
      <c r="U10" s="156">
        <f t="shared" si="2"/>
        <v>152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152</v>
      </c>
      <c r="E11">
        <f>BAWANA!AQ11</f>
        <v>0</v>
      </c>
      <c r="F11">
        <f t="shared" si="4"/>
        <v>752</v>
      </c>
      <c r="G11">
        <f t="shared" si="5"/>
        <v>152</v>
      </c>
      <c r="H11" s="154"/>
      <c r="I11">
        <f>BRPL_EOD!AO11+BRPL_EOD!AP11</f>
        <v>105</v>
      </c>
      <c r="J11">
        <f>BYPL_EOD!AO11+BYPL_EOD!AP11</f>
        <v>0</v>
      </c>
      <c r="K11">
        <f>MES_EOD!AO11+MES_EOD!AP11</f>
        <v>3</v>
      </c>
      <c r="L11">
        <f>NDMC_EOD!AO11+NDMC_EOD!AP11</f>
        <v>14</v>
      </c>
      <c r="M11">
        <f>TPDDL_EOD!AO11+TPDDL_EOD!AP11</f>
        <v>30</v>
      </c>
      <c r="N11">
        <f t="shared" si="0"/>
        <v>152</v>
      </c>
      <c r="O11" s="154">
        <f t="shared" si="1"/>
        <v>0</v>
      </c>
      <c r="P11">
        <v>105</v>
      </c>
      <c r="Q11">
        <v>0</v>
      </c>
      <c r="R11">
        <v>3</v>
      </c>
      <c r="S11">
        <v>14</v>
      </c>
      <c r="T11">
        <v>30</v>
      </c>
      <c r="U11" s="156">
        <f t="shared" si="2"/>
        <v>152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152</v>
      </c>
      <c r="E12">
        <f>BAWANA!AQ12</f>
        <v>0</v>
      </c>
      <c r="F12">
        <f t="shared" si="4"/>
        <v>752</v>
      </c>
      <c r="G12">
        <f t="shared" si="5"/>
        <v>152</v>
      </c>
      <c r="H12" s="154"/>
      <c r="I12">
        <f>BRPL_EOD!AO12+BRPL_EOD!AP12</f>
        <v>105</v>
      </c>
      <c r="J12">
        <f>BYPL_EOD!AO12+BYPL_EOD!AP12</f>
        <v>0</v>
      </c>
      <c r="K12">
        <f>MES_EOD!AO12+MES_EOD!AP12</f>
        <v>3</v>
      </c>
      <c r="L12">
        <f>NDMC_EOD!AO12+NDMC_EOD!AP12</f>
        <v>14</v>
      </c>
      <c r="M12">
        <f>TPDDL_EOD!AO12+TPDDL_EOD!AP12</f>
        <v>30</v>
      </c>
      <c r="N12">
        <f t="shared" si="0"/>
        <v>152</v>
      </c>
      <c r="O12" s="154">
        <f t="shared" si="1"/>
        <v>0</v>
      </c>
      <c r="P12">
        <v>105</v>
      </c>
      <c r="Q12">
        <v>0</v>
      </c>
      <c r="R12">
        <v>3</v>
      </c>
      <c r="S12">
        <v>14</v>
      </c>
      <c r="T12">
        <v>30</v>
      </c>
      <c r="U12" s="156">
        <f t="shared" si="2"/>
        <v>152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164</v>
      </c>
      <c r="E13">
        <f>BAWANA!AQ13</f>
        <v>0</v>
      </c>
      <c r="F13">
        <f t="shared" si="4"/>
        <v>752</v>
      </c>
      <c r="G13">
        <f t="shared" si="5"/>
        <v>164</v>
      </c>
      <c r="H13" s="154"/>
      <c r="I13">
        <f>BRPL_EOD!AO13+BRPL_EOD!AP13</f>
        <v>105</v>
      </c>
      <c r="J13">
        <f>BYPL_EOD!AO13+BYPL_EOD!AP13</f>
        <v>0</v>
      </c>
      <c r="K13">
        <f>MES_EOD!AO13+MES_EOD!AP13</f>
        <v>15</v>
      </c>
      <c r="L13">
        <f>NDMC_EOD!AO13+NDMC_EOD!AP13</f>
        <v>14</v>
      </c>
      <c r="M13">
        <f>TPDDL_EOD!AO13+TPDDL_EOD!AP13</f>
        <v>30</v>
      </c>
      <c r="N13">
        <f t="shared" si="0"/>
        <v>164</v>
      </c>
      <c r="O13" s="154">
        <f t="shared" si="1"/>
        <v>0</v>
      </c>
      <c r="P13">
        <v>105</v>
      </c>
      <c r="Q13">
        <v>0</v>
      </c>
      <c r="R13">
        <v>15</v>
      </c>
      <c r="S13">
        <v>14</v>
      </c>
      <c r="T13">
        <v>30</v>
      </c>
      <c r="U13" s="156">
        <f t="shared" si="2"/>
        <v>164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152</v>
      </c>
      <c r="E14">
        <f>BAWANA!AQ14</f>
        <v>0</v>
      </c>
      <c r="F14">
        <f t="shared" si="4"/>
        <v>752</v>
      </c>
      <c r="G14">
        <f t="shared" si="5"/>
        <v>152</v>
      </c>
      <c r="H14" s="154"/>
      <c r="I14">
        <f>BRPL_EOD!AO14+BRPL_EOD!AP14</f>
        <v>105</v>
      </c>
      <c r="J14">
        <f>BYPL_EOD!AO14+BYPL_EOD!AP14</f>
        <v>0</v>
      </c>
      <c r="K14">
        <f>MES_EOD!AO14+MES_EOD!AP14</f>
        <v>3</v>
      </c>
      <c r="L14">
        <f>NDMC_EOD!AO14+NDMC_EOD!AP14</f>
        <v>14</v>
      </c>
      <c r="M14">
        <f>TPDDL_EOD!AO14+TPDDL_EOD!AP14</f>
        <v>30</v>
      </c>
      <c r="N14">
        <f t="shared" si="0"/>
        <v>152</v>
      </c>
      <c r="O14" s="154">
        <f t="shared" si="1"/>
        <v>0</v>
      </c>
      <c r="P14">
        <v>105</v>
      </c>
      <c r="Q14">
        <v>0</v>
      </c>
      <c r="R14">
        <v>3</v>
      </c>
      <c r="S14">
        <v>14</v>
      </c>
      <c r="T14">
        <v>30</v>
      </c>
      <c r="U14" s="156">
        <f t="shared" si="2"/>
        <v>152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152</v>
      </c>
      <c r="E15">
        <f>BAWANA!AQ15</f>
        <v>0</v>
      </c>
      <c r="F15">
        <f t="shared" si="4"/>
        <v>752</v>
      </c>
      <c r="G15">
        <f t="shared" si="5"/>
        <v>152</v>
      </c>
      <c r="H15" s="154"/>
      <c r="I15">
        <f>BRPL_EOD!AO15+BRPL_EOD!AP15</f>
        <v>105</v>
      </c>
      <c r="J15">
        <f>BYPL_EOD!AO15+BYPL_EOD!AP15</f>
        <v>0</v>
      </c>
      <c r="K15">
        <f>MES_EOD!AO15+MES_EOD!AP15</f>
        <v>3</v>
      </c>
      <c r="L15">
        <f>NDMC_EOD!AO15+NDMC_EOD!AP15</f>
        <v>14</v>
      </c>
      <c r="M15">
        <f>TPDDL_EOD!AO15+TPDDL_EOD!AP15</f>
        <v>30</v>
      </c>
      <c r="N15">
        <f t="shared" si="0"/>
        <v>152</v>
      </c>
      <c r="O15" s="154">
        <f t="shared" si="1"/>
        <v>0</v>
      </c>
      <c r="P15">
        <v>105</v>
      </c>
      <c r="Q15">
        <v>0</v>
      </c>
      <c r="R15">
        <v>3</v>
      </c>
      <c r="S15">
        <v>14</v>
      </c>
      <c r="T15">
        <v>30</v>
      </c>
      <c r="U15" s="156">
        <f t="shared" si="2"/>
        <v>152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152</v>
      </c>
      <c r="E16">
        <f>BAWANA!AQ16</f>
        <v>0</v>
      </c>
      <c r="F16">
        <f t="shared" si="4"/>
        <v>752</v>
      </c>
      <c r="G16">
        <f t="shared" si="5"/>
        <v>152</v>
      </c>
      <c r="H16" s="154"/>
      <c r="I16">
        <f>BRPL_EOD!AO16+BRPL_EOD!AP16</f>
        <v>105</v>
      </c>
      <c r="J16">
        <f>BYPL_EOD!AO16+BYPL_EOD!AP16</f>
        <v>0</v>
      </c>
      <c r="K16">
        <f>MES_EOD!AO16+MES_EOD!AP16</f>
        <v>3</v>
      </c>
      <c r="L16">
        <f>NDMC_EOD!AO16+NDMC_EOD!AP16</f>
        <v>14</v>
      </c>
      <c r="M16">
        <f>TPDDL_EOD!AO16+TPDDL_EOD!AP16</f>
        <v>30</v>
      </c>
      <c r="N16">
        <f t="shared" si="0"/>
        <v>152</v>
      </c>
      <c r="O16" s="154">
        <f t="shared" si="1"/>
        <v>0</v>
      </c>
      <c r="P16">
        <v>105</v>
      </c>
      <c r="Q16">
        <v>0</v>
      </c>
      <c r="R16">
        <v>3</v>
      </c>
      <c r="S16">
        <v>14</v>
      </c>
      <c r="T16">
        <v>30</v>
      </c>
      <c r="U16" s="156">
        <f t="shared" si="2"/>
        <v>152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152</v>
      </c>
      <c r="E17">
        <f>BAWANA!AQ17</f>
        <v>0</v>
      </c>
      <c r="F17">
        <f t="shared" si="4"/>
        <v>752</v>
      </c>
      <c r="G17">
        <f t="shared" si="5"/>
        <v>152</v>
      </c>
      <c r="H17" s="154"/>
      <c r="I17">
        <f>BRPL_EOD!AO17+BRPL_EOD!AP17</f>
        <v>105</v>
      </c>
      <c r="J17">
        <f>BYPL_EOD!AO17+BYPL_EOD!AP17</f>
        <v>0</v>
      </c>
      <c r="K17">
        <f>MES_EOD!AO17+MES_EOD!AP17</f>
        <v>3</v>
      </c>
      <c r="L17">
        <f>NDMC_EOD!AO17+NDMC_EOD!AP17</f>
        <v>14</v>
      </c>
      <c r="M17">
        <f>TPDDL_EOD!AO17+TPDDL_EOD!AP17</f>
        <v>30</v>
      </c>
      <c r="N17">
        <f t="shared" si="0"/>
        <v>152</v>
      </c>
      <c r="O17" s="154">
        <f t="shared" si="1"/>
        <v>0</v>
      </c>
      <c r="P17">
        <v>105</v>
      </c>
      <c r="Q17">
        <v>0</v>
      </c>
      <c r="R17">
        <v>3</v>
      </c>
      <c r="S17">
        <v>14</v>
      </c>
      <c r="T17">
        <v>30</v>
      </c>
      <c r="U17" s="156">
        <f t="shared" si="2"/>
        <v>152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152</v>
      </c>
      <c r="E18">
        <f>BAWANA!AQ18</f>
        <v>0</v>
      </c>
      <c r="F18">
        <f t="shared" si="4"/>
        <v>752</v>
      </c>
      <c r="G18">
        <f t="shared" si="5"/>
        <v>152</v>
      </c>
      <c r="H18" s="154"/>
      <c r="I18">
        <f>BRPL_EOD!AO18+BRPL_EOD!AP18</f>
        <v>105</v>
      </c>
      <c r="J18">
        <f>BYPL_EOD!AO18+BYPL_EOD!AP18</f>
        <v>0</v>
      </c>
      <c r="K18">
        <f>MES_EOD!AO18+MES_EOD!AP18</f>
        <v>3</v>
      </c>
      <c r="L18">
        <f>NDMC_EOD!AO18+NDMC_EOD!AP18</f>
        <v>14</v>
      </c>
      <c r="M18">
        <f>TPDDL_EOD!AO18+TPDDL_EOD!AP18</f>
        <v>30</v>
      </c>
      <c r="N18">
        <f t="shared" si="0"/>
        <v>152</v>
      </c>
      <c r="O18" s="154">
        <f t="shared" si="1"/>
        <v>0</v>
      </c>
      <c r="P18">
        <v>105</v>
      </c>
      <c r="Q18">
        <v>0</v>
      </c>
      <c r="R18">
        <v>3</v>
      </c>
      <c r="S18">
        <v>14</v>
      </c>
      <c r="T18">
        <v>30</v>
      </c>
      <c r="U18" s="156">
        <f t="shared" si="2"/>
        <v>152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163</v>
      </c>
      <c r="E19">
        <f>BAWANA!AQ19</f>
        <v>0</v>
      </c>
      <c r="F19">
        <f t="shared" si="4"/>
        <v>752</v>
      </c>
      <c r="G19">
        <f t="shared" si="5"/>
        <v>163</v>
      </c>
      <c r="H19" s="154"/>
      <c r="I19">
        <f>BRPL_EOD!AO19+BRPL_EOD!AP19</f>
        <v>105</v>
      </c>
      <c r="J19">
        <f>BYPL_EOD!AO19+BYPL_EOD!AP19</f>
        <v>0</v>
      </c>
      <c r="K19">
        <f>MES_EOD!AO19+MES_EOD!AP19</f>
        <v>14</v>
      </c>
      <c r="L19">
        <f>NDMC_EOD!AO19+NDMC_EOD!AP19</f>
        <v>14</v>
      </c>
      <c r="M19">
        <f>TPDDL_EOD!AO19+TPDDL_EOD!AP19</f>
        <v>30</v>
      </c>
      <c r="N19">
        <f t="shared" si="0"/>
        <v>163</v>
      </c>
      <c r="O19" s="154">
        <f t="shared" si="1"/>
        <v>0</v>
      </c>
      <c r="P19">
        <v>105</v>
      </c>
      <c r="Q19">
        <v>0</v>
      </c>
      <c r="R19">
        <v>14</v>
      </c>
      <c r="S19">
        <v>14</v>
      </c>
      <c r="T19">
        <v>30</v>
      </c>
      <c r="U19" s="156">
        <f t="shared" si="2"/>
        <v>163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152</v>
      </c>
      <c r="E20">
        <f>BAWANA!AQ20</f>
        <v>0</v>
      </c>
      <c r="F20">
        <f t="shared" si="4"/>
        <v>752</v>
      </c>
      <c r="G20">
        <f t="shared" si="5"/>
        <v>152</v>
      </c>
      <c r="H20" s="154"/>
      <c r="I20">
        <f>BRPL_EOD!AO20+BRPL_EOD!AP20</f>
        <v>105</v>
      </c>
      <c r="J20">
        <f>BYPL_EOD!AO20+BYPL_EOD!AP20</f>
        <v>0</v>
      </c>
      <c r="K20">
        <f>MES_EOD!AO20+MES_EOD!AP20</f>
        <v>3</v>
      </c>
      <c r="L20">
        <f>NDMC_EOD!AO20+NDMC_EOD!AP20</f>
        <v>14</v>
      </c>
      <c r="M20">
        <f>TPDDL_EOD!AO20+TPDDL_EOD!AP20</f>
        <v>30</v>
      </c>
      <c r="N20">
        <f t="shared" si="0"/>
        <v>152</v>
      </c>
      <c r="O20" s="154">
        <f t="shared" si="1"/>
        <v>0</v>
      </c>
      <c r="P20">
        <v>105</v>
      </c>
      <c r="Q20">
        <v>0</v>
      </c>
      <c r="R20">
        <v>3</v>
      </c>
      <c r="S20">
        <v>14</v>
      </c>
      <c r="T20">
        <v>30</v>
      </c>
      <c r="U20" s="156">
        <f t="shared" si="2"/>
        <v>152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152</v>
      </c>
      <c r="E21">
        <f>BAWANA!AQ21</f>
        <v>0</v>
      </c>
      <c r="F21">
        <f t="shared" si="4"/>
        <v>752</v>
      </c>
      <c r="G21">
        <f t="shared" si="5"/>
        <v>152</v>
      </c>
      <c r="H21" s="154"/>
      <c r="I21">
        <f>BRPL_EOD!AO21+BRPL_EOD!AP21</f>
        <v>105</v>
      </c>
      <c r="J21">
        <f>BYPL_EOD!AO21+BYPL_EOD!AP21</f>
        <v>0</v>
      </c>
      <c r="K21">
        <f>MES_EOD!AO21+MES_EOD!AP21</f>
        <v>3</v>
      </c>
      <c r="L21">
        <f>NDMC_EOD!AO21+NDMC_EOD!AP21</f>
        <v>14</v>
      </c>
      <c r="M21">
        <f>TPDDL_EOD!AO21+TPDDL_EOD!AP21</f>
        <v>30</v>
      </c>
      <c r="N21">
        <f t="shared" si="0"/>
        <v>152</v>
      </c>
      <c r="O21" s="154">
        <f t="shared" si="1"/>
        <v>0</v>
      </c>
      <c r="P21">
        <v>105</v>
      </c>
      <c r="Q21">
        <v>0</v>
      </c>
      <c r="R21">
        <v>3</v>
      </c>
      <c r="S21">
        <v>14</v>
      </c>
      <c r="T21">
        <v>30</v>
      </c>
      <c r="U21" s="156">
        <f t="shared" si="2"/>
        <v>152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152</v>
      </c>
      <c r="E22">
        <f>BAWANA!AQ22</f>
        <v>0</v>
      </c>
      <c r="F22">
        <f t="shared" si="4"/>
        <v>752</v>
      </c>
      <c r="G22">
        <f t="shared" si="5"/>
        <v>152</v>
      </c>
      <c r="H22" s="154"/>
      <c r="I22">
        <f>BRPL_EOD!AO22+BRPL_EOD!AP22</f>
        <v>105</v>
      </c>
      <c r="J22">
        <f>BYPL_EOD!AO22+BYPL_EOD!AP22</f>
        <v>0</v>
      </c>
      <c r="K22">
        <f>MES_EOD!AO22+MES_EOD!AP22</f>
        <v>3</v>
      </c>
      <c r="L22">
        <f>NDMC_EOD!AO22+NDMC_EOD!AP22</f>
        <v>14</v>
      </c>
      <c r="M22">
        <f>TPDDL_EOD!AO22+TPDDL_EOD!AP22</f>
        <v>30</v>
      </c>
      <c r="N22">
        <f t="shared" si="0"/>
        <v>152</v>
      </c>
      <c r="O22" s="154">
        <f t="shared" si="1"/>
        <v>0</v>
      </c>
      <c r="P22">
        <v>105</v>
      </c>
      <c r="Q22">
        <v>0</v>
      </c>
      <c r="R22">
        <v>3</v>
      </c>
      <c r="S22">
        <v>14</v>
      </c>
      <c r="T22">
        <v>30</v>
      </c>
      <c r="U22" s="156">
        <f t="shared" si="2"/>
        <v>152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152</v>
      </c>
      <c r="E23">
        <f>BAWANA!AQ23</f>
        <v>0</v>
      </c>
      <c r="F23">
        <f t="shared" si="4"/>
        <v>752</v>
      </c>
      <c r="G23">
        <f t="shared" si="5"/>
        <v>152</v>
      </c>
      <c r="H23" s="154"/>
      <c r="I23">
        <f>BRPL_EOD!AO23+BRPL_EOD!AP23</f>
        <v>105</v>
      </c>
      <c r="J23">
        <f>BYPL_EOD!AO23+BYPL_EOD!AP23</f>
        <v>0</v>
      </c>
      <c r="K23">
        <f>MES_EOD!AO23+MES_EOD!AP23</f>
        <v>3</v>
      </c>
      <c r="L23">
        <f>NDMC_EOD!AO23+NDMC_EOD!AP23</f>
        <v>14</v>
      </c>
      <c r="M23">
        <f>TPDDL_EOD!AO23+TPDDL_EOD!AP23</f>
        <v>30</v>
      </c>
      <c r="N23">
        <f t="shared" si="0"/>
        <v>152</v>
      </c>
      <c r="O23" s="154">
        <f t="shared" si="1"/>
        <v>0</v>
      </c>
      <c r="P23">
        <v>105</v>
      </c>
      <c r="Q23">
        <v>0</v>
      </c>
      <c r="R23">
        <v>3</v>
      </c>
      <c r="S23">
        <v>14</v>
      </c>
      <c r="T23">
        <v>30</v>
      </c>
      <c r="U23" s="156">
        <f t="shared" si="2"/>
        <v>152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152</v>
      </c>
      <c r="E24">
        <f>BAWANA!AQ24</f>
        <v>0</v>
      </c>
      <c r="F24">
        <f t="shared" si="4"/>
        <v>752</v>
      </c>
      <c r="G24">
        <f t="shared" si="5"/>
        <v>152</v>
      </c>
      <c r="H24" s="154"/>
      <c r="I24">
        <f>BRPL_EOD!AO24+BRPL_EOD!AP24</f>
        <v>105</v>
      </c>
      <c r="J24">
        <f>BYPL_EOD!AO24+BYPL_EOD!AP24</f>
        <v>0</v>
      </c>
      <c r="K24">
        <f>MES_EOD!AO24+MES_EOD!AP24</f>
        <v>3</v>
      </c>
      <c r="L24">
        <f>NDMC_EOD!AO24+NDMC_EOD!AP24</f>
        <v>14</v>
      </c>
      <c r="M24">
        <f>TPDDL_EOD!AO24+TPDDL_EOD!AP24</f>
        <v>30</v>
      </c>
      <c r="N24">
        <f t="shared" si="0"/>
        <v>152</v>
      </c>
      <c r="O24" s="154">
        <f t="shared" si="1"/>
        <v>0</v>
      </c>
      <c r="P24">
        <v>105</v>
      </c>
      <c r="Q24">
        <v>0</v>
      </c>
      <c r="R24">
        <v>3</v>
      </c>
      <c r="S24">
        <v>14</v>
      </c>
      <c r="T24">
        <v>30</v>
      </c>
      <c r="U24" s="156">
        <f t="shared" si="2"/>
        <v>152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163</v>
      </c>
      <c r="E25">
        <f>BAWANA!AQ25</f>
        <v>0</v>
      </c>
      <c r="F25">
        <f t="shared" si="4"/>
        <v>752</v>
      </c>
      <c r="G25">
        <f t="shared" si="5"/>
        <v>163</v>
      </c>
      <c r="H25" s="154"/>
      <c r="I25">
        <f>BRPL_EOD!AO25+BRPL_EOD!AP25</f>
        <v>105</v>
      </c>
      <c r="J25">
        <f>BYPL_EOD!AO25+BYPL_EOD!AP25</f>
        <v>0</v>
      </c>
      <c r="K25">
        <f>MES_EOD!AO25+MES_EOD!AP25</f>
        <v>14</v>
      </c>
      <c r="L25">
        <f>NDMC_EOD!AO25+NDMC_EOD!AP25</f>
        <v>14</v>
      </c>
      <c r="M25">
        <f>TPDDL_EOD!AO25+TPDDL_EOD!AP25</f>
        <v>30</v>
      </c>
      <c r="N25">
        <f t="shared" si="0"/>
        <v>163</v>
      </c>
      <c r="O25" s="154">
        <f t="shared" si="1"/>
        <v>0</v>
      </c>
      <c r="P25">
        <v>105</v>
      </c>
      <c r="Q25">
        <v>0</v>
      </c>
      <c r="R25">
        <v>14</v>
      </c>
      <c r="S25">
        <v>14</v>
      </c>
      <c r="T25">
        <v>30</v>
      </c>
      <c r="U25" s="156">
        <f t="shared" si="2"/>
        <v>163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152</v>
      </c>
      <c r="E26">
        <f>BAWANA!AQ26</f>
        <v>0</v>
      </c>
      <c r="F26">
        <f t="shared" si="4"/>
        <v>752</v>
      </c>
      <c r="G26">
        <f t="shared" si="5"/>
        <v>152</v>
      </c>
      <c r="H26" s="154"/>
      <c r="I26">
        <f>BRPL_EOD!AO26+BRPL_EOD!AP26</f>
        <v>105</v>
      </c>
      <c r="J26">
        <f>BYPL_EOD!AO26+BYPL_EOD!AP26</f>
        <v>0</v>
      </c>
      <c r="K26">
        <f>MES_EOD!AO26+MES_EOD!AP26</f>
        <v>3</v>
      </c>
      <c r="L26">
        <f>NDMC_EOD!AO26+NDMC_EOD!AP26</f>
        <v>14</v>
      </c>
      <c r="M26">
        <f>TPDDL_EOD!AO26+TPDDL_EOD!AP26</f>
        <v>30</v>
      </c>
      <c r="N26">
        <f t="shared" si="0"/>
        <v>152</v>
      </c>
      <c r="O26" s="154">
        <f t="shared" si="1"/>
        <v>0</v>
      </c>
      <c r="P26">
        <v>105</v>
      </c>
      <c r="Q26">
        <v>0</v>
      </c>
      <c r="R26">
        <v>3</v>
      </c>
      <c r="S26">
        <v>14</v>
      </c>
      <c r="T26">
        <v>30</v>
      </c>
      <c r="U26" s="156">
        <f t="shared" si="2"/>
        <v>152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152</v>
      </c>
      <c r="E27">
        <f>BAWANA!AQ27</f>
        <v>0</v>
      </c>
      <c r="F27">
        <f t="shared" si="4"/>
        <v>752</v>
      </c>
      <c r="G27">
        <f t="shared" si="5"/>
        <v>152</v>
      </c>
      <c r="H27" s="154"/>
      <c r="I27">
        <f>BRPL_EOD!AO27+BRPL_EOD!AP27</f>
        <v>105</v>
      </c>
      <c r="J27">
        <f>BYPL_EOD!AO27+BYPL_EOD!AP27</f>
        <v>0</v>
      </c>
      <c r="K27">
        <f>MES_EOD!AO27+MES_EOD!AP27</f>
        <v>3</v>
      </c>
      <c r="L27">
        <f>NDMC_EOD!AO27+NDMC_EOD!AP27</f>
        <v>14</v>
      </c>
      <c r="M27">
        <f>TPDDL_EOD!AO27+TPDDL_EOD!AP27</f>
        <v>30</v>
      </c>
      <c r="N27">
        <f t="shared" si="0"/>
        <v>152</v>
      </c>
      <c r="O27" s="154">
        <f t="shared" si="1"/>
        <v>0</v>
      </c>
      <c r="P27">
        <v>105</v>
      </c>
      <c r="Q27">
        <v>0</v>
      </c>
      <c r="R27">
        <v>3</v>
      </c>
      <c r="S27">
        <v>14</v>
      </c>
      <c r="T27">
        <v>30</v>
      </c>
      <c r="U27" s="156">
        <f t="shared" si="2"/>
        <v>152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152</v>
      </c>
      <c r="E28">
        <f>BAWANA!AQ28</f>
        <v>0</v>
      </c>
      <c r="F28">
        <f t="shared" si="4"/>
        <v>752</v>
      </c>
      <c r="G28">
        <f t="shared" si="5"/>
        <v>152</v>
      </c>
      <c r="H28" s="154"/>
      <c r="I28">
        <f>BRPL_EOD!AO28+BRPL_EOD!AP28</f>
        <v>105</v>
      </c>
      <c r="J28">
        <f>BYPL_EOD!AO28+BYPL_EOD!AP28</f>
        <v>0</v>
      </c>
      <c r="K28">
        <f>MES_EOD!AO28+MES_EOD!AP28</f>
        <v>3</v>
      </c>
      <c r="L28">
        <f>NDMC_EOD!AO28+NDMC_EOD!AP28</f>
        <v>14</v>
      </c>
      <c r="M28">
        <f>TPDDL_EOD!AO28+TPDDL_EOD!AP28</f>
        <v>30</v>
      </c>
      <c r="N28">
        <f t="shared" si="0"/>
        <v>152</v>
      </c>
      <c r="O28" s="154">
        <f t="shared" si="1"/>
        <v>0</v>
      </c>
      <c r="P28">
        <v>105</v>
      </c>
      <c r="Q28">
        <v>0</v>
      </c>
      <c r="R28">
        <v>3</v>
      </c>
      <c r="S28">
        <v>14</v>
      </c>
      <c r="T28">
        <v>30</v>
      </c>
      <c r="U28" s="156">
        <f t="shared" si="2"/>
        <v>152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146.06</v>
      </c>
      <c r="E29">
        <f>BAWANA!AQ29</f>
        <v>0</v>
      </c>
      <c r="F29">
        <f t="shared" si="4"/>
        <v>752</v>
      </c>
      <c r="G29">
        <f t="shared" si="5"/>
        <v>146.06</v>
      </c>
      <c r="H29" s="154"/>
      <c r="I29">
        <f>BRPL_EOD!AO29+BRPL_EOD!AP29</f>
        <v>105</v>
      </c>
      <c r="J29">
        <f>BYPL_EOD!AO29+BYPL_EOD!AP29</f>
        <v>3.07</v>
      </c>
      <c r="K29">
        <f>MES_EOD!AO29+MES_EOD!AP29</f>
        <v>3</v>
      </c>
      <c r="L29">
        <f>NDMC_EOD!AO29+NDMC_EOD!AP29</f>
        <v>5</v>
      </c>
      <c r="M29">
        <f>TPDDL_EOD!AO29+TPDDL_EOD!AP29</f>
        <v>30</v>
      </c>
      <c r="N29">
        <f t="shared" si="0"/>
        <v>146.07</v>
      </c>
      <c r="O29" s="154">
        <f t="shared" si="1"/>
        <v>-9.9999999999909051E-3</v>
      </c>
      <c r="P29">
        <v>104.99281166563976</v>
      </c>
      <c r="Q29">
        <v>3.0697898267953723</v>
      </c>
      <c r="R29">
        <v>2.9997946190182789</v>
      </c>
      <c r="S29">
        <v>4.9996576983637988</v>
      </c>
      <c r="T29">
        <v>29.997946190182791</v>
      </c>
      <c r="U29" s="156">
        <f t="shared" si="2"/>
        <v>146.06</v>
      </c>
      <c r="V29" s="154">
        <f t="shared" si="3"/>
        <v>0</v>
      </c>
      <c r="Y29">
        <f>BAWANA!BA29+BAWANA!BB29</f>
        <v>1.97</v>
      </c>
      <c r="Z29">
        <f>BAWANA!BH29+BAWANA!BI29</f>
        <v>1.97</v>
      </c>
      <c r="AA29">
        <f>BAWANA!AB29+BAWANA!AC29</f>
        <v>1.97</v>
      </c>
      <c r="AB29">
        <f>BAWANA!AI29+BAWANA!AJ29</f>
        <v>1.97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152</v>
      </c>
      <c r="E30">
        <f>BAWANA!AQ30</f>
        <v>0</v>
      </c>
      <c r="F30">
        <f t="shared" si="4"/>
        <v>752</v>
      </c>
      <c r="G30">
        <f t="shared" si="5"/>
        <v>152</v>
      </c>
      <c r="H30" s="154"/>
      <c r="I30">
        <f>BRPL_EOD!AO30+BRPL_EOD!AP30</f>
        <v>105</v>
      </c>
      <c r="J30">
        <f>BYPL_EOD!AO30+BYPL_EOD!AP30</f>
        <v>0</v>
      </c>
      <c r="K30">
        <f>MES_EOD!AO30+MES_EOD!AP30</f>
        <v>3</v>
      </c>
      <c r="L30">
        <f>NDMC_EOD!AO30+NDMC_EOD!AP30</f>
        <v>14</v>
      </c>
      <c r="M30">
        <f>TPDDL_EOD!AO30+TPDDL_EOD!AP30</f>
        <v>30</v>
      </c>
      <c r="N30">
        <f t="shared" si="0"/>
        <v>152</v>
      </c>
      <c r="O30" s="154">
        <f t="shared" si="1"/>
        <v>0</v>
      </c>
      <c r="P30">
        <v>105</v>
      </c>
      <c r="Q30">
        <v>0</v>
      </c>
      <c r="R30">
        <v>3</v>
      </c>
      <c r="S30">
        <v>14</v>
      </c>
      <c r="T30">
        <v>30</v>
      </c>
      <c r="U30" s="156">
        <f t="shared" si="2"/>
        <v>152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143.26</v>
      </c>
      <c r="E31">
        <f>BAWANA!AQ31</f>
        <v>0</v>
      </c>
      <c r="F31">
        <f t="shared" si="4"/>
        <v>752</v>
      </c>
      <c r="G31">
        <f t="shared" si="5"/>
        <v>143.26</v>
      </c>
      <c r="H31" s="154"/>
      <c r="I31">
        <f>BRPL_EOD!AO31+BRPL_EOD!AP31</f>
        <v>100</v>
      </c>
      <c r="J31">
        <f>BYPL_EOD!AO31+BYPL_EOD!AP31</f>
        <v>5.26</v>
      </c>
      <c r="K31">
        <f>MES_EOD!AO31+MES_EOD!AP31</f>
        <v>3</v>
      </c>
      <c r="L31">
        <f>NDMC_EOD!AO31+NDMC_EOD!AP31</f>
        <v>5</v>
      </c>
      <c r="M31">
        <f>TPDDL_EOD!AO31+TPDDL_EOD!AP31</f>
        <v>30</v>
      </c>
      <c r="N31">
        <f t="shared" si="0"/>
        <v>143.26</v>
      </c>
      <c r="O31" s="154">
        <f t="shared" si="1"/>
        <v>0</v>
      </c>
      <c r="P31">
        <v>100</v>
      </c>
      <c r="Q31">
        <v>5.26</v>
      </c>
      <c r="R31">
        <v>3</v>
      </c>
      <c r="S31">
        <v>5</v>
      </c>
      <c r="T31">
        <v>30</v>
      </c>
      <c r="U31" s="156">
        <f t="shared" si="2"/>
        <v>143.26</v>
      </c>
      <c r="V31" s="154">
        <f t="shared" si="3"/>
        <v>0</v>
      </c>
      <c r="Y31">
        <f>BAWANA!BA31+BAWANA!BB31</f>
        <v>3.37</v>
      </c>
      <c r="Z31">
        <f>BAWANA!BH31+BAWANA!BI31</f>
        <v>3.37</v>
      </c>
      <c r="AA31">
        <f>BAWANA!AB31+BAWANA!AC31</f>
        <v>3.37</v>
      </c>
      <c r="AB31">
        <f>BAWANA!AI31+BAWANA!AJ31</f>
        <v>3.37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143.26</v>
      </c>
      <c r="E32">
        <f>BAWANA!AQ32</f>
        <v>0</v>
      </c>
      <c r="F32">
        <f t="shared" si="4"/>
        <v>752</v>
      </c>
      <c r="G32">
        <f t="shared" si="5"/>
        <v>143.26</v>
      </c>
      <c r="H32" s="154"/>
      <c r="I32">
        <f>BRPL_EOD!AO32+BRPL_EOD!AP32</f>
        <v>100</v>
      </c>
      <c r="J32">
        <f>BYPL_EOD!AO32+BYPL_EOD!AP32</f>
        <v>5.26</v>
      </c>
      <c r="K32">
        <f>MES_EOD!AO32+MES_EOD!AP32</f>
        <v>3</v>
      </c>
      <c r="L32">
        <f>NDMC_EOD!AO32+NDMC_EOD!AP32</f>
        <v>5</v>
      </c>
      <c r="M32">
        <f>TPDDL_EOD!AO32+TPDDL_EOD!AP32</f>
        <v>30</v>
      </c>
      <c r="N32">
        <f t="shared" si="0"/>
        <v>143.26</v>
      </c>
      <c r="O32" s="154">
        <f t="shared" si="1"/>
        <v>0</v>
      </c>
      <c r="P32">
        <v>100</v>
      </c>
      <c r="Q32">
        <v>5.26</v>
      </c>
      <c r="R32">
        <v>3</v>
      </c>
      <c r="S32">
        <v>5</v>
      </c>
      <c r="T32">
        <v>30</v>
      </c>
      <c r="U32" s="156">
        <f t="shared" si="2"/>
        <v>143.26</v>
      </c>
      <c r="V32" s="154">
        <f t="shared" si="3"/>
        <v>0</v>
      </c>
      <c r="Y32">
        <f>BAWANA!BA32+BAWANA!BB32</f>
        <v>3.37</v>
      </c>
      <c r="Z32">
        <f>BAWANA!BH32+BAWANA!BI32</f>
        <v>3.37</v>
      </c>
      <c r="AA32">
        <f>BAWANA!AB32+BAWANA!AC32</f>
        <v>3.37</v>
      </c>
      <c r="AB32">
        <f>BAWANA!AI32+BAWANA!AJ32</f>
        <v>3.37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143.26</v>
      </c>
      <c r="E33">
        <f>BAWANA!AQ33</f>
        <v>0</v>
      </c>
      <c r="F33">
        <f t="shared" si="4"/>
        <v>752</v>
      </c>
      <c r="G33">
        <f t="shared" si="5"/>
        <v>143.26</v>
      </c>
      <c r="H33" s="154"/>
      <c r="I33">
        <f>BRPL_EOD!AO33+BRPL_EOD!AP33</f>
        <v>100</v>
      </c>
      <c r="J33">
        <f>BYPL_EOD!AO33+BYPL_EOD!AP33</f>
        <v>5.26</v>
      </c>
      <c r="K33">
        <f>MES_EOD!AO33+MES_EOD!AP33</f>
        <v>3</v>
      </c>
      <c r="L33">
        <f>NDMC_EOD!AO33+NDMC_EOD!AP33</f>
        <v>5</v>
      </c>
      <c r="M33">
        <f>TPDDL_EOD!AO33+TPDDL_EOD!AP33</f>
        <v>30</v>
      </c>
      <c r="N33">
        <f t="shared" si="0"/>
        <v>143.26</v>
      </c>
      <c r="O33" s="154">
        <f t="shared" si="1"/>
        <v>0</v>
      </c>
      <c r="P33">
        <v>100</v>
      </c>
      <c r="Q33">
        <v>5.26</v>
      </c>
      <c r="R33">
        <v>3</v>
      </c>
      <c r="S33">
        <v>5</v>
      </c>
      <c r="T33">
        <v>30</v>
      </c>
      <c r="U33" s="156">
        <f t="shared" si="2"/>
        <v>143.26</v>
      </c>
      <c r="V33" s="154">
        <f t="shared" si="3"/>
        <v>0</v>
      </c>
      <c r="Y33">
        <f>BAWANA!BA33+BAWANA!BB33</f>
        <v>3.37</v>
      </c>
      <c r="Z33">
        <f>BAWANA!BH33+BAWANA!BI33</f>
        <v>3.37</v>
      </c>
      <c r="AA33">
        <f>BAWANA!AB33+BAWANA!AC33</f>
        <v>3.37</v>
      </c>
      <c r="AB33">
        <f>BAWANA!AI33+BAWANA!AJ33</f>
        <v>3.37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143.26</v>
      </c>
      <c r="E34">
        <f>BAWANA!AQ34</f>
        <v>0</v>
      </c>
      <c r="F34">
        <f t="shared" si="4"/>
        <v>752</v>
      </c>
      <c r="G34">
        <f t="shared" si="5"/>
        <v>143.26</v>
      </c>
      <c r="H34" s="154"/>
      <c r="I34">
        <f>BRPL_EOD!AO34+BRPL_EOD!AP34</f>
        <v>100</v>
      </c>
      <c r="J34">
        <f>BYPL_EOD!AO34+BYPL_EOD!AP34</f>
        <v>5.26</v>
      </c>
      <c r="K34">
        <f>MES_EOD!AO34+MES_EOD!AP34</f>
        <v>3</v>
      </c>
      <c r="L34">
        <f>NDMC_EOD!AO34+NDMC_EOD!AP34</f>
        <v>5</v>
      </c>
      <c r="M34">
        <f>TPDDL_EOD!AO34+TPDDL_EOD!AP34</f>
        <v>30</v>
      </c>
      <c r="N34">
        <f t="shared" si="0"/>
        <v>143.26</v>
      </c>
      <c r="O34" s="154">
        <f t="shared" si="1"/>
        <v>0</v>
      </c>
      <c r="P34">
        <v>100</v>
      </c>
      <c r="Q34">
        <v>5.26</v>
      </c>
      <c r="R34">
        <v>3</v>
      </c>
      <c r="S34">
        <v>5</v>
      </c>
      <c r="T34">
        <v>30</v>
      </c>
      <c r="U34" s="156">
        <f t="shared" si="2"/>
        <v>143.26</v>
      </c>
      <c r="V34" s="154">
        <f t="shared" si="3"/>
        <v>0</v>
      </c>
      <c r="Y34">
        <f>BAWANA!BA34+BAWANA!BB34</f>
        <v>3.37</v>
      </c>
      <c r="Z34">
        <f>BAWANA!BH34+BAWANA!BI34</f>
        <v>3.37</v>
      </c>
      <c r="AA34">
        <f>BAWANA!AB34+BAWANA!AC34</f>
        <v>3.37</v>
      </c>
      <c r="AB34">
        <f>BAWANA!AI34+BAWANA!AJ34</f>
        <v>3.37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143.26</v>
      </c>
      <c r="E35">
        <f>BAWANA!AQ35</f>
        <v>0</v>
      </c>
      <c r="F35">
        <f t="shared" si="4"/>
        <v>752</v>
      </c>
      <c r="G35">
        <f t="shared" si="5"/>
        <v>143.26</v>
      </c>
      <c r="H35" s="154"/>
      <c r="I35">
        <f>BRPL_EOD!AO35+BRPL_EOD!AP35</f>
        <v>100</v>
      </c>
      <c r="J35">
        <f>BYPL_EOD!AO35+BYPL_EOD!AP35</f>
        <v>5.26</v>
      </c>
      <c r="K35">
        <f>MES_EOD!AO35+MES_EOD!AP35</f>
        <v>3</v>
      </c>
      <c r="L35">
        <f>NDMC_EOD!AO35+NDMC_EOD!AP35</f>
        <v>5</v>
      </c>
      <c r="M35">
        <f>TPDDL_EOD!AO35+TPDDL_EOD!AP35</f>
        <v>30</v>
      </c>
      <c r="N35">
        <f t="shared" si="0"/>
        <v>143.26</v>
      </c>
      <c r="O35" s="154">
        <f t="shared" si="1"/>
        <v>0</v>
      </c>
      <c r="P35">
        <v>100</v>
      </c>
      <c r="Q35">
        <v>5.26</v>
      </c>
      <c r="R35">
        <v>3</v>
      </c>
      <c r="S35">
        <v>5</v>
      </c>
      <c r="T35">
        <v>30</v>
      </c>
      <c r="U35" s="156">
        <f t="shared" si="2"/>
        <v>143.26</v>
      </c>
      <c r="V35" s="154">
        <f t="shared" si="3"/>
        <v>0</v>
      </c>
      <c r="Y35">
        <f>BAWANA!BA35+BAWANA!BB35</f>
        <v>3.37</v>
      </c>
      <c r="Z35">
        <f>BAWANA!BH35+BAWANA!BI35</f>
        <v>3.37</v>
      </c>
      <c r="AA35">
        <f>BAWANA!AB35+BAWANA!AC35</f>
        <v>3.37</v>
      </c>
      <c r="AB35">
        <f>BAWANA!AI35+BAWANA!AJ35</f>
        <v>3.37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143.26</v>
      </c>
      <c r="E36">
        <f>BAWANA!AQ36</f>
        <v>0</v>
      </c>
      <c r="F36">
        <f t="shared" si="4"/>
        <v>752</v>
      </c>
      <c r="G36">
        <f t="shared" si="5"/>
        <v>143.26</v>
      </c>
      <c r="H36" s="154"/>
      <c r="I36">
        <f>BRPL_EOD!AO36+BRPL_EOD!AP36</f>
        <v>100</v>
      </c>
      <c r="J36">
        <f>BYPL_EOD!AO36+BYPL_EOD!AP36</f>
        <v>5.26</v>
      </c>
      <c r="K36">
        <f>MES_EOD!AO36+MES_EOD!AP36</f>
        <v>3</v>
      </c>
      <c r="L36">
        <f>NDMC_EOD!AO36+NDMC_EOD!AP36</f>
        <v>5</v>
      </c>
      <c r="M36">
        <f>TPDDL_EOD!AO36+TPDDL_EOD!AP36</f>
        <v>30</v>
      </c>
      <c r="N36">
        <f t="shared" si="0"/>
        <v>143.26</v>
      </c>
      <c r="O36" s="154">
        <f t="shared" si="1"/>
        <v>0</v>
      </c>
      <c r="P36">
        <v>100</v>
      </c>
      <c r="Q36">
        <v>5.26</v>
      </c>
      <c r="R36">
        <v>3</v>
      </c>
      <c r="S36">
        <v>5</v>
      </c>
      <c r="T36">
        <v>30</v>
      </c>
      <c r="U36" s="156">
        <f t="shared" si="2"/>
        <v>143.26</v>
      </c>
      <c r="V36" s="154">
        <f t="shared" si="3"/>
        <v>0</v>
      </c>
      <c r="Y36">
        <f>BAWANA!BA36+BAWANA!BB36</f>
        <v>3.37</v>
      </c>
      <c r="Z36">
        <f>BAWANA!BH36+BAWANA!BI36</f>
        <v>3.37</v>
      </c>
      <c r="AA36">
        <f>BAWANA!AB36+BAWANA!AC36</f>
        <v>3.37</v>
      </c>
      <c r="AB36">
        <f>BAWANA!AI36+BAWANA!AJ36</f>
        <v>3.37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143.26</v>
      </c>
      <c r="E37">
        <f>BAWANA!AQ37</f>
        <v>0</v>
      </c>
      <c r="F37">
        <f t="shared" si="4"/>
        <v>752</v>
      </c>
      <c r="G37">
        <f t="shared" si="5"/>
        <v>143.26</v>
      </c>
      <c r="H37" s="154"/>
      <c r="I37">
        <f>BRPL_EOD!AO37+BRPL_EOD!AP37</f>
        <v>100</v>
      </c>
      <c r="J37">
        <f>BYPL_EOD!AO37+BYPL_EOD!AP37</f>
        <v>5.26</v>
      </c>
      <c r="K37">
        <f>MES_EOD!AO37+MES_EOD!AP37</f>
        <v>3</v>
      </c>
      <c r="L37">
        <f>NDMC_EOD!AO37+NDMC_EOD!AP37</f>
        <v>5</v>
      </c>
      <c r="M37">
        <f>TPDDL_EOD!AO37+TPDDL_EOD!AP37</f>
        <v>30</v>
      </c>
      <c r="N37">
        <f t="shared" si="0"/>
        <v>143.26</v>
      </c>
      <c r="O37" s="154">
        <f t="shared" si="1"/>
        <v>0</v>
      </c>
      <c r="P37">
        <v>100</v>
      </c>
      <c r="Q37">
        <v>5.26</v>
      </c>
      <c r="R37">
        <v>3</v>
      </c>
      <c r="S37">
        <v>5</v>
      </c>
      <c r="T37">
        <v>30</v>
      </c>
      <c r="U37" s="156">
        <f t="shared" si="2"/>
        <v>143.26</v>
      </c>
      <c r="V37" s="154">
        <f t="shared" si="3"/>
        <v>0</v>
      </c>
      <c r="Y37">
        <f>BAWANA!BA37+BAWANA!BB37</f>
        <v>3.37</v>
      </c>
      <c r="Z37">
        <f>BAWANA!BH37+BAWANA!BI37</f>
        <v>3.37</v>
      </c>
      <c r="AA37">
        <f>BAWANA!AB37+BAWANA!AC37</f>
        <v>3.37</v>
      </c>
      <c r="AB37">
        <f>BAWANA!AI37+BAWANA!AJ37</f>
        <v>3.37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143.26</v>
      </c>
      <c r="E38">
        <f>BAWANA!AQ38</f>
        <v>0</v>
      </c>
      <c r="F38">
        <f t="shared" si="4"/>
        <v>752</v>
      </c>
      <c r="G38">
        <f t="shared" si="5"/>
        <v>143.26</v>
      </c>
      <c r="H38" s="154"/>
      <c r="I38">
        <f>BRPL_EOD!AO38+BRPL_EOD!AP38</f>
        <v>100</v>
      </c>
      <c r="J38">
        <f>BYPL_EOD!AO38+BYPL_EOD!AP38</f>
        <v>5.26</v>
      </c>
      <c r="K38">
        <f>MES_EOD!AO38+MES_EOD!AP38</f>
        <v>3</v>
      </c>
      <c r="L38">
        <f>NDMC_EOD!AO38+NDMC_EOD!AP38</f>
        <v>5</v>
      </c>
      <c r="M38">
        <f>TPDDL_EOD!AO38+TPDDL_EOD!AP38</f>
        <v>30</v>
      </c>
      <c r="N38">
        <f t="shared" si="0"/>
        <v>143.26</v>
      </c>
      <c r="O38" s="154">
        <f t="shared" si="1"/>
        <v>0</v>
      </c>
      <c r="P38">
        <v>100</v>
      </c>
      <c r="Q38">
        <v>5.26</v>
      </c>
      <c r="R38">
        <v>3</v>
      </c>
      <c r="S38">
        <v>5</v>
      </c>
      <c r="T38">
        <v>30</v>
      </c>
      <c r="U38" s="156">
        <f t="shared" si="2"/>
        <v>143.26</v>
      </c>
      <c r="V38" s="154">
        <f t="shared" si="3"/>
        <v>0</v>
      </c>
      <c r="Y38">
        <f>BAWANA!BA38+BAWANA!BB38</f>
        <v>3.37</v>
      </c>
      <c r="Z38">
        <f>BAWANA!BH38+BAWANA!BI38</f>
        <v>3.37</v>
      </c>
      <c r="AA38">
        <f>BAWANA!AB38+BAWANA!AC38</f>
        <v>3.37</v>
      </c>
      <c r="AB38">
        <f>BAWANA!AI38+BAWANA!AJ38</f>
        <v>3.37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143.26</v>
      </c>
      <c r="E39">
        <f>BAWANA!AQ39</f>
        <v>0</v>
      </c>
      <c r="F39">
        <f t="shared" si="4"/>
        <v>752</v>
      </c>
      <c r="G39">
        <f t="shared" si="5"/>
        <v>143.26</v>
      </c>
      <c r="H39" s="154"/>
      <c r="I39">
        <f>BRPL_EOD!AO39+BRPL_EOD!AP39</f>
        <v>100</v>
      </c>
      <c r="J39">
        <f>BYPL_EOD!AO39+BYPL_EOD!AP39</f>
        <v>5.26</v>
      </c>
      <c r="K39">
        <f>MES_EOD!AO39+MES_EOD!AP39</f>
        <v>3</v>
      </c>
      <c r="L39">
        <f>NDMC_EOD!AO39+NDMC_EOD!AP39</f>
        <v>5</v>
      </c>
      <c r="M39">
        <f>TPDDL_EOD!AO39+TPDDL_EOD!AP39</f>
        <v>30</v>
      </c>
      <c r="N39">
        <f t="shared" si="0"/>
        <v>143.26</v>
      </c>
      <c r="O39" s="154">
        <f t="shared" si="1"/>
        <v>0</v>
      </c>
      <c r="P39">
        <v>100</v>
      </c>
      <c r="Q39">
        <v>5.26</v>
      </c>
      <c r="R39">
        <v>3</v>
      </c>
      <c r="S39">
        <v>5</v>
      </c>
      <c r="T39">
        <v>30</v>
      </c>
      <c r="U39" s="156">
        <f t="shared" si="2"/>
        <v>143.26</v>
      </c>
      <c r="V39" s="154">
        <f t="shared" si="3"/>
        <v>0</v>
      </c>
      <c r="Y39">
        <f>BAWANA!BA39+BAWANA!BB39</f>
        <v>3.37</v>
      </c>
      <c r="Z39">
        <f>BAWANA!BH39+BAWANA!BI39</f>
        <v>3.37</v>
      </c>
      <c r="AA39">
        <f>BAWANA!AB39+BAWANA!AC39</f>
        <v>3.37</v>
      </c>
      <c r="AB39">
        <f>BAWANA!AI39+BAWANA!AJ39</f>
        <v>3.37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143.26</v>
      </c>
      <c r="E40">
        <f>BAWANA!AQ40</f>
        <v>0</v>
      </c>
      <c r="F40">
        <f t="shared" si="4"/>
        <v>752</v>
      </c>
      <c r="G40">
        <f t="shared" si="5"/>
        <v>143.26</v>
      </c>
      <c r="H40" s="154"/>
      <c r="I40">
        <f>BRPL_EOD!AO40+BRPL_EOD!AP40</f>
        <v>100</v>
      </c>
      <c r="J40">
        <f>BYPL_EOD!AO40+BYPL_EOD!AP40</f>
        <v>5.26</v>
      </c>
      <c r="K40">
        <f>MES_EOD!AO40+MES_EOD!AP40</f>
        <v>3</v>
      </c>
      <c r="L40">
        <f>NDMC_EOD!AO40+NDMC_EOD!AP40</f>
        <v>5</v>
      </c>
      <c r="M40">
        <f>TPDDL_EOD!AO40+TPDDL_EOD!AP40</f>
        <v>30</v>
      </c>
      <c r="N40">
        <f t="shared" si="0"/>
        <v>143.26</v>
      </c>
      <c r="O40" s="154">
        <f t="shared" si="1"/>
        <v>0</v>
      </c>
      <c r="P40">
        <v>100</v>
      </c>
      <c r="Q40">
        <v>5.26</v>
      </c>
      <c r="R40">
        <v>3</v>
      </c>
      <c r="S40">
        <v>5</v>
      </c>
      <c r="T40">
        <v>30</v>
      </c>
      <c r="U40" s="156">
        <f t="shared" si="2"/>
        <v>143.26</v>
      </c>
      <c r="V40" s="154">
        <f t="shared" si="3"/>
        <v>0</v>
      </c>
      <c r="Y40">
        <f>BAWANA!BA40+BAWANA!BB40</f>
        <v>3.37</v>
      </c>
      <c r="Z40">
        <f>BAWANA!BH40+BAWANA!BI40</f>
        <v>3.37</v>
      </c>
      <c r="AA40">
        <f>BAWANA!AB40+BAWANA!AC40</f>
        <v>3.37</v>
      </c>
      <c r="AB40">
        <f>BAWANA!AI40+BAWANA!AJ40</f>
        <v>3.37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143.26</v>
      </c>
      <c r="E41">
        <f>BAWANA!AQ41</f>
        <v>0</v>
      </c>
      <c r="F41">
        <f t="shared" si="4"/>
        <v>752</v>
      </c>
      <c r="G41">
        <f t="shared" si="5"/>
        <v>143.26</v>
      </c>
      <c r="H41" s="154"/>
      <c r="I41">
        <f>BRPL_EOD!AO41+BRPL_EOD!AP41</f>
        <v>100</v>
      </c>
      <c r="J41">
        <f>BYPL_EOD!AO41+BYPL_EOD!AP41</f>
        <v>5.26</v>
      </c>
      <c r="K41">
        <f>MES_EOD!AO41+MES_EOD!AP41</f>
        <v>3</v>
      </c>
      <c r="L41">
        <f>NDMC_EOD!AO41+NDMC_EOD!AP41</f>
        <v>5</v>
      </c>
      <c r="M41">
        <f>TPDDL_EOD!AO41+TPDDL_EOD!AP41</f>
        <v>30</v>
      </c>
      <c r="N41">
        <f t="shared" si="0"/>
        <v>143.26</v>
      </c>
      <c r="O41" s="154">
        <f t="shared" si="1"/>
        <v>0</v>
      </c>
      <c r="P41">
        <v>100</v>
      </c>
      <c r="Q41">
        <v>5.26</v>
      </c>
      <c r="R41">
        <v>3</v>
      </c>
      <c r="S41">
        <v>5</v>
      </c>
      <c r="T41">
        <v>30</v>
      </c>
      <c r="U41" s="156">
        <f t="shared" si="2"/>
        <v>143.26</v>
      </c>
      <c r="V41" s="154">
        <f t="shared" si="3"/>
        <v>0</v>
      </c>
      <c r="Y41">
        <f>BAWANA!BA41+BAWANA!BB41</f>
        <v>3.37</v>
      </c>
      <c r="Z41">
        <f>BAWANA!BH41+BAWANA!BI41</f>
        <v>3.37</v>
      </c>
      <c r="AA41">
        <f>BAWANA!AB41+BAWANA!AC41</f>
        <v>3.37</v>
      </c>
      <c r="AB41">
        <f>BAWANA!AI41+BAWANA!AJ41</f>
        <v>3.37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143.26</v>
      </c>
      <c r="E42">
        <f>BAWANA!AQ42</f>
        <v>0</v>
      </c>
      <c r="F42">
        <f t="shared" si="4"/>
        <v>752</v>
      </c>
      <c r="G42">
        <f t="shared" si="5"/>
        <v>143.26</v>
      </c>
      <c r="H42" s="154"/>
      <c r="I42">
        <f>BRPL_EOD!AO42+BRPL_EOD!AP42</f>
        <v>100</v>
      </c>
      <c r="J42">
        <f>BYPL_EOD!AO42+BYPL_EOD!AP42</f>
        <v>5.26</v>
      </c>
      <c r="K42">
        <f>MES_EOD!AO42+MES_EOD!AP42</f>
        <v>3</v>
      </c>
      <c r="L42">
        <f>NDMC_EOD!AO42+NDMC_EOD!AP42</f>
        <v>5</v>
      </c>
      <c r="M42">
        <f>TPDDL_EOD!AO42+TPDDL_EOD!AP42</f>
        <v>30</v>
      </c>
      <c r="N42">
        <f t="shared" si="0"/>
        <v>143.26</v>
      </c>
      <c r="O42" s="154">
        <f t="shared" si="1"/>
        <v>0</v>
      </c>
      <c r="P42">
        <v>100</v>
      </c>
      <c r="Q42">
        <v>5.26</v>
      </c>
      <c r="R42">
        <v>3</v>
      </c>
      <c r="S42">
        <v>5</v>
      </c>
      <c r="T42">
        <v>30</v>
      </c>
      <c r="U42" s="156">
        <f t="shared" si="2"/>
        <v>143.26</v>
      </c>
      <c r="V42" s="154">
        <f t="shared" si="3"/>
        <v>0</v>
      </c>
      <c r="Y42">
        <f>BAWANA!BA42+BAWANA!BB42</f>
        <v>3.37</v>
      </c>
      <c r="Z42">
        <f>BAWANA!BH42+BAWANA!BI42</f>
        <v>3.37</v>
      </c>
      <c r="AA42">
        <f>BAWANA!AB42+BAWANA!AC42</f>
        <v>3.37</v>
      </c>
      <c r="AB42">
        <f>BAWANA!AI42+BAWANA!AJ42</f>
        <v>3.37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144.69999999999999</v>
      </c>
      <c r="E43">
        <f>BAWANA!AQ43</f>
        <v>0</v>
      </c>
      <c r="F43">
        <f t="shared" si="4"/>
        <v>752</v>
      </c>
      <c r="G43">
        <f t="shared" si="5"/>
        <v>144.69999999999999</v>
      </c>
      <c r="H43" s="154"/>
      <c r="I43">
        <f>BRPL_EOD!AO43+BRPL_EOD!AP43</f>
        <v>105</v>
      </c>
      <c r="J43">
        <f>BYPL_EOD!AO43+BYPL_EOD!AP43</f>
        <v>4.13</v>
      </c>
      <c r="K43">
        <f>MES_EOD!AO43+MES_EOD!AP43</f>
        <v>3</v>
      </c>
      <c r="L43">
        <f>NDMC_EOD!AO43+NDMC_EOD!AP43</f>
        <v>2.57</v>
      </c>
      <c r="M43">
        <f>TPDDL_EOD!AO43+TPDDL_EOD!AP43</f>
        <v>30</v>
      </c>
      <c r="N43">
        <f t="shared" si="0"/>
        <v>144.69999999999999</v>
      </c>
      <c r="O43" s="154">
        <f t="shared" si="1"/>
        <v>0</v>
      </c>
      <c r="P43">
        <v>105</v>
      </c>
      <c r="Q43">
        <v>4.13</v>
      </c>
      <c r="R43">
        <v>3</v>
      </c>
      <c r="S43">
        <v>2.57</v>
      </c>
      <c r="T43">
        <v>30</v>
      </c>
      <c r="U43" s="156">
        <f t="shared" si="2"/>
        <v>144.69999999999999</v>
      </c>
      <c r="V43" s="154">
        <f t="shared" si="3"/>
        <v>0</v>
      </c>
      <c r="Y43">
        <f>BAWANA!BA43+BAWANA!BB43</f>
        <v>2.65</v>
      </c>
      <c r="Z43">
        <f>BAWANA!BH43+BAWANA!BI43</f>
        <v>2.65</v>
      </c>
      <c r="AA43">
        <f>BAWANA!AB43+BAWANA!AC43</f>
        <v>2.65</v>
      </c>
      <c r="AB43">
        <f>BAWANA!AI43+BAWANA!AJ43</f>
        <v>2.65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144.69999999999999</v>
      </c>
      <c r="E44">
        <f>BAWANA!AQ44</f>
        <v>0</v>
      </c>
      <c r="F44">
        <f t="shared" si="4"/>
        <v>752</v>
      </c>
      <c r="G44">
        <f t="shared" si="5"/>
        <v>144.69999999999999</v>
      </c>
      <c r="H44" s="154"/>
      <c r="I44">
        <f>BRPL_EOD!AO44+BRPL_EOD!AP44</f>
        <v>105</v>
      </c>
      <c r="J44">
        <f>BYPL_EOD!AO44+BYPL_EOD!AP44</f>
        <v>4.13</v>
      </c>
      <c r="K44">
        <f>MES_EOD!AO44+MES_EOD!AP44</f>
        <v>3</v>
      </c>
      <c r="L44">
        <f>NDMC_EOD!AO44+NDMC_EOD!AP44</f>
        <v>2.57</v>
      </c>
      <c r="M44">
        <f>TPDDL_EOD!AO44+TPDDL_EOD!AP44</f>
        <v>30</v>
      </c>
      <c r="N44">
        <f t="shared" si="0"/>
        <v>144.69999999999999</v>
      </c>
      <c r="O44" s="154">
        <f t="shared" si="1"/>
        <v>0</v>
      </c>
      <c r="P44">
        <v>105</v>
      </c>
      <c r="Q44">
        <v>4.13</v>
      </c>
      <c r="R44">
        <v>3</v>
      </c>
      <c r="S44">
        <v>2.57</v>
      </c>
      <c r="T44">
        <v>30</v>
      </c>
      <c r="U44" s="156">
        <f t="shared" si="2"/>
        <v>144.69999999999999</v>
      </c>
      <c r="V44" s="154">
        <f t="shared" si="3"/>
        <v>0</v>
      </c>
      <c r="Y44">
        <f>BAWANA!BA44+BAWANA!BB44</f>
        <v>2.65</v>
      </c>
      <c r="Z44">
        <f>BAWANA!BH44+BAWANA!BI44</f>
        <v>2.65</v>
      </c>
      <c r="AA44">
        <f>BAWANA!AB44+BAWANA!AC44</f>
        <v>2.65</v>
      </c>
      <c r="AB44">
        <f>BAWANA!AI44+BAWANA!AJ44</f>
        <v>2.65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144.69999999999999</v>
      </c>
      <c r="E45">
        <f>BAWANA!AQ45</f>
        <v>0</v>
      </c>
      <c r="F45">
        <f t="shared" si="4"/>
        <v>752</v>
      </c>
      <c r="G45">
        <f t="shared" si="5"/>
        <v>144.69999999999999</v>
      </c>
      <c r="H45" s="154"/>
      <c r="I45">
        <f>BRPL_EOD!AO45+BRPL_EOD!AP45</f>
        <v>105</v>
      </c>
      <c r="J45">
        <f>BYPL_EOD!AO45+BYPL_EOD!AP45</f>
        <v>4.13</v>
      </c>
      <c r="K45">
        <f>MES_EOD!AO45+MES_EOD!AP45</f>
        <v>3</v>
      </c>
      <c r="L45">
        <f>NDMC_EOD!AO45+NDMC_EOD!AP45</f>
        <v>2.57</v>
      </c>
      <c r="M45">
        <f>TPDDL_EOD!AO45+TPDDL_EOD!AP45</f>
        <v>30</v>
      </c>
      <c r="N45">
        <f t="shared" si="0"/>
        <v>144.69999999999999</v>
      </c>
      <c r="O45" s="154">
        <f t="shared" si="1"/>
        <v>0</v>
      </c>
      <c r="P45">
        <v>105</v>
      </c>
      <c r="Q45">
        <v>4.13</v>
      </c>
      <c r="R45">
        <v>3</v>
      </c>
      <c r="S45">
        <v>2.57</v>
      </c>
      <c r="T45">
        <v>30</v>
      </c>
      <c r="U45" s="156">
        <f t="shared" si="2"/>
        <v>144.69999999999999</v>
      </c>
      <c r="V45" s="154">
        <f t="shared" si="3"/>
        <v>0</v>
      </c>
      <c r="Y45">
        <f>BAWANA!BA45+BAWANA!BB45</f>
        <v>2.65</v>
      </c>
      <c r="Z45">
        <f>BAWANA!BH45+BAWANA!BI45</f>
        <v>2.65</v>
      </c>
      <c r="AA45">
        <f>BAWANA!AB45+BAWANA!AC45</f>
        <v>2.65</v>
      </c>
      <c r="AB45">
        <f>BAWANA!AI45+BAWANA!AJ45</f>
        <v>2.65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144.69999999999999</v>
      </c>
      <c r="E46">
        <f>BAWANA!AQ46</f>
        <v>0</v>
      </c>
      <c r="F46">
        <f t="shared" si="4"/>
        <v>752</v>
      </c>
      <c r="G46">
        <f t="shared" si="5"/>
        <v>144.69999999999999</v>
      </c>
      <c r="H46" s="154"/>
      <c r="I46">
        <f>BRPL_EOD!AO46+BRPL_EOD!AP46</f>
        <v>105</v>
      </c>
      <c r="J46">
        <f>BYPL_EOD!AO46+BYPL_EOD!AP46</f>
        <v>4.13</v>
      </c>
      <c r="K46">
        <f>MES_EOD!AO46+MES_EOD!AP46</f>
        <v>3</v>
      </c>
      <c r="L46">
        <f>NDMC_EOD!AO46+NDMC_EOD!AP46</f>
        <v>2.57</v>
      </c>
      <c r="M46">
        <f>TPDDL_EOD!AO46+TPDDL_EOD!AP46</f>
        <v>30</v>
      </c>
      <c r="N46">
        <f t="shared" si="0"/>
        <v>144.69999999999999</v>
      </c>
      <c r="O46" s="154">
        <f t="shared" si="1"/>
        <v>0</v>
      </c>
      <c r="P46">
        <v>105</v>
      </c>
      <c r="Q46">
        <v>4.13</v>
      </c>
      <c r="R46">
        <v>3</v>
      </c>
      <c r="S46">
        <v>2.57</v>
      </c>
      <c r="T46">
        <v>30</v>
      </c>
      <c r="U46" s="156">
        <f t="shared" si="2"/>
        <v>144.69999999999999</v>
      </c>
      <c r="V46" s="154">
        <f t="shared" si="3"/>
        <v>0</v>
      </c>
      <c r="Y46">
        <f>BAWANA!BA46+BAWANA!BB46</f>
        <v>2.65</v>
      </c>
      <c r="Z46">
        <f>BAWANA!BH46+BAWANA!BI46</f>
        <v>2.65</v>
      </c>
      <c r="AA46">
        <f>BAWANA!AB46+BAWANA!AC46</f>
        <v>2.65</v>
      </c>
      <c r="AB46">
        <f>BAWANA!AI46+BAWANA!AJ46</f>
        <v>2.65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144.69999999999999</v>
      </c>
      <c r="E47">
        <f>BAWANA!AQ47</f>
        <v>0</v>
      </c>
      <c r="F47">
        <f t="shared" si="4"/>
        <v>752</v>
      </c>
      <c r="G47">
        <f t="shared" si="5"/>
        <v>144.69999999999999</v>
      </c>
      <c r="H47" s="154"/>
      <c r="I47">
        <f>BRPL_EOD!AO47+BRPL_EOD!AP47</f>
        <v>105</v>
      </c>
      <c r="J47">
        <f>BYPL_EOD!AO47+BYPL_EOD!AP47</f>
        <v>4.13</v>
      </c>
      <c r="K47">
        <f>MES_EOD!AO47+MES_EOD!AP47</f>
        <v>3</v>
      </c>
      <c r="L47">
        <f>NDMC_EOD!AO47+NDMC_EOD!AP47</f>
        <v>2.57</v>
      </c>
      <c r="M47">
        <f>TPDDL_EOD!AO47+TPDDL_EOD!AP47</f>
        <v>30</v>
      </c>
      <c r="N47">
        <f t="shared" si="0"/>
        <v>144.69999999999999</v>
      </c>
      <c r="O47" s="154">
        <f t="shared" si="1"/>
        <v>0</v>
      </c>
      <c r="P47">
        <v>105</v>
      </c>
      <c r="Q47">
        <v>4.13</v>
      </c>
      <c r="R47">
        <v>3</v>
      </c>
      <c r="S47">
        <v>2.57</v>
      </c>
      <c r="T47">
        <v>30</v>
      </c>
      <c r="U47" s="156">
        <f t="shared" si="2"/>
        <v>144.69999999999999</v>
      </c>
      <c r="V47" s="154">
        <f t="shared" si="3"/>
        <v>0</v>
      </c>
      <c r="Y47">
        <f>BAWANA!BA47+BAWANA!BB47</f>
        <v>2.65</v>
      </c>
      <c r="Z47">
        <f>BAWANA!BH47+BAWANA!BI47</f>
        <v>2.65</v>
      </c>
      <c r="AA47">
        <f>BAWANA!AB47+BAWANA!AC47</f>
        <v>2.65</v>
      </c>
      <c r="AB47">
        <f>BAWANA!AI47+BAWANA!AJ47</f>
        <v>2.65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144.69999999999999</v>
      </c>
      <c r="E48">
        <f>BAWANA!AQ48</f>
        <v>0</v>
      </c>
      <c r="F48">
        <f t="shared" si="4"/>
        <v>752</v>
      </c>
      <c r="G48">
        <f t="shared" si="5"/>
        <v>144.69999999999999</v>
      </c>
      <c r="H48" s="154"/>
      <c r="I48">
        <f>BRPL_EOD!AO48+BRPL_EOD!AP48</f>
        <v>105</v>
      </c>
      <c r="J48">
        <f>BYPL_EOD!AO48+BYPL_EOD!AP48</f>
        <v>4.13</v>
      </c>
      <c r="K48">
        <f>MES_EOD!AO48+MES_EOD!AP48</f>
        <v>3</v>
      </c>
      <c r="L48">
        <f>NDMC_EOD!AO48+NDMC_EOD!AP48</f>
        <v>2.57</v>
      </c>
      <c r="M48">
        <f>TPDDL_EOD!AO48+TPDDL_EOD!AP48</f>
        <v>30</v>
      </c>
      <c r="N48">
        <f t="shared" si="0"/>
        <v>144.69999999999999</v>
      </c>
      <c r="O48" s="154">
        <f t="shared" si="1"/>
        <v>0</v>
      </c>
      <c r="P48">
        <v>105</v>
      </c>
      <c r="Q48">
        <v>4.13</v>
      </c>
      <c r="R48">
        <v>3</v>
      </c>
      <c r="S48">
        <v>2.57</v>
      </c>
      <c r="T48">
        <v>30</v>
      </c>
      <c r="U48" s="156">
        <f t="shared" si="2"/>
        <v>144.69999999999999</v>
      </c>
      <c r="V48" s="154">
        <f t="shared" si="3"/>
        <v>0</v>
      </c>
      <c r="Y48">
        <f>BAWANA!BA48+BAWANA!BB48</f>
        <v>2.65</v>
      </c>
      <c r="Z48">
        <f>BAWANA!BH48+BAWANA!BI48</f>
        <v>2.65</v>
      </c>
      <c r="AA48">
        <f>BAWANA!AB48+BAWANA!AC48</f>
        <v>2.65</v>
      </c>
      <c r="AB48">
        <f>BAWANA!AI48+BAWANA!AJ48</f>
        <v>2.65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144.69999999999999</v>
      </c>
      <c r="E49">
        <f>BAWANA!AQ49</f>
        <v>0</v>
      </c>
      <c r="F49">
        <f t="shared" si="4"/>
        <v>752</v>
      </c>
      <c r="G49">
        <f t="shared" si="5"/>
        <v>144.69999999999999</v>
      </c>
      <c r="H49" s="154"/>
      <c r="I49">
        <f>BRPL_EOD!AO49+BRPL_EOD!AP49</f>
        <v>105</v>
      </c>
      <c r="J49">
        <f>BYPL_EOD!AO49+BYPL_EOD!AP49</f>
        <v>4.13</v>
      </c>
      <c r="K49">
        <f>MES_EOD!AO49+MES_EOD!AP49</f>
        <v>3</v>
      </c>
      <c r="L49">
        <f>NDMC_EOD!AO49+NDMC_EOD!AP49</f>
        <v>2.57</v>
      </c>
      <c r="M49">
        <f>TPDDL_EOD!AO49+TPDDL_EOD!AP49</f>
        <v>30</v>
      </c>
      <c r="N49">
        <f t="shared" si="0"/>
        <v>144.69999999999999</v>
      </c>
      <c r="O49" s="154">
        <f t="shared" si="1"/>
        <v>0</v>
      </c>
      <c r="P49">
        <v>105</v>
      </c>
      <c r="Q49">
        <v>4.13</v>
      </c>
      <c r="R49">
        <v>3</v>
      </c>
      <c r="S49">
        <v>2.57</v>
      </c>
      <c r="T49">
        <v>30</v>
      </c>
      <c r="U49" s="156">
        <f t="shared" si="2"/>
        <v>144.69999999999999</v>
      </c>
      <c r="V49" s="154">
        <f t="shared" si="3"/>
        <v>0</v>
      </c>
      <c r="Y49">
        <f>BAWANA!BA49+BAWANA!BB49</f>
        <v>2.65</v>
      </c>
      <c r="Z49">
        <f>BAWANA!BH49+BAWANA!BI49</f>
        <v>2.65</v>
      </c>
      <c r="AA49">
        <f>BAWANA!AB49+BAWANA!AC49</f>
        <v>2.65</v>
      </c>
      <c r="AB49">
        <f>BAWANA!AI49+BAWANA!AJ49</f>
        <v>2.65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144.69999999999999</v>
      </c>
      <c r="E50">
        <f>BAWANA!AQ50</f>
        <v>0</v>
      </c>
      <c r="F50">
        <f t="shared" si="4"/>
        <v>752</v>
      </c>
      <c r="G50">
        <f t="shared" si="5"/>
        <v>144.69999999999999</v>
      </c>
      <c r="H50" s="154"/>
      <c r="I50">
        <f>BRPL_EOD!AO50+BRPL_EOD!AP50</f>
        <v>105</v>
      </c>
      <c r="J50">
        <f>BYPL_EOD!AO50+BYPL_EOD!AP50</f>
        <v>4.13</v>
      </c>
      <c r="K50">
        <f>MES_EOD!AO50+MES_EOD!AP50</f>
        <v>3</v>
      </c>
      <c r="L50">
        <f>NDMC_EOD!AO50+NDMC_EOD!AP50</f>
        <v>2.57</v>
      </c>
      <c r="M50">
        <f>TPDDL_EOD!AO50+TPDDL_EOD!AP50</f>
        <v>30</v>
      </c>
      <c r="N50">
        <f t="shared" si="0"/>
        <v>144.69999999999999</v>
      </c>
      <c r="O50" s="154">
        <f t="shared" si="1"/>
        <v>0</v>
      </c>
      <c r="P50">
        <v>105</v>
      </c>
      <c r="Q50">
        <v>4.13</v>
      </c>
      <c r="R50">
        <v>3</v>
      </c>
      <c r="S50">
        <v>2.57</v>
      </c>
      <c r="T50">
        <v>30</v>
      </c>
      <c r="U50" s="156">
        <f t="shared" si="2"/>
        <v>144.69999999999999</v>
      </c>
      <c r="V50" s="154">
        <f t="shared" si="3"/>
        <v>0</v>
      </c>
      <c r="Y50">
        <f>BAWANA!BA50+BAWANA!BB50</f>
        <v>2.65</v>
      </c>
      <c r="Z50">
        <f>BAWANA!BH50+BAWANA!BI50</f>
        <v>2.65</v>
      </c>
      <c r="AA50">
        <f>BAWANA!AB50+BAWANA!AC50</f>
        <v>2.65</v>
      </c>
      <c r="AB50">
        <f>BAWANA!AI50+BAWANA!AJ50</f>
        <v>2.65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144.69999999999999</v>
      </c>
      <c r="E51">
        <f>BAWANA!AQ51</f>
        <v>0</v>
      </c>
      <c r="F51">
        <f t="shared" si="4"/>
        <v>736</v>
      </c>
      <c r="G51">
        <f t="shared" si="5"/>
        <v>144.69999999999999</v>
      </c>
      <c r="H51" s="154"/>
      <c r="I51">
        <f>BRPL_EOD!AO51+BRPL_EOD!AP51</f>
        <v>105</v>
      </c>
      <c r="J51">
        <f>BYPL_EOD!AO51+BYPL_EOD!AP51</f>
        <v>4.13</v>
      </c>
      <c r="K51">
        <f>MES_EOD!AO51+MES_EOD!AP51</f>
        <v>3</v>
      </c>
      <c r="L51">
        <f>NDMC_EOD!AO51+NDMC_EOD!AP51</f>
        <v>2.57</v>
      </c>
      <c r="M51">
        <f>TPDDL_EOD!AO51+TPDDL_EOD!AP51</f>
        <v>30</v>
      </c>
      <c r="N51">
        <f t="shared" si="0"/>
        <v>144.69999999999999</v>
      </c>
      <c r="O51" s="154">
        <f t="shared" si="1"/>
        <v>0</v>
      </c>
      <c r="P51">
        <v>105</v>
      </c>
      <c r="Q51">
        <v>4.13</v>
      </c>
      <c r="R51">
        <v>3</v>
      </c>
      <c r="S51">
        <v>2.57</v>
      </c>
      <c r="T51">
        <v>30</v>
      </c>
      <c r="U51" s="156">
        <f t="shared" si="2"/>
        <v>144.69999999999999</v>
      </c>
      <c r="V51" s="154">
        <f t="shared" si="3"/>
        <v>0</v>
      </c>
      <c r="Y51">
        <f>BAWANA!BA51+BAWANA!BB51</f>
        <v>2.65</v>
      </c>
      <c r="Z51">
        <f>BAWANA!BH51+BAWANA!BI51</f>
        <v>2.65</v>
      </c>
      <c r="AA51">
        <f>BAWANA!AB51+BAWANA!AC51</f>
        <v>2.65</v>
      </c>
      <c r="AB51">
        <f>BAWANA!AI51+BAWANA!AJ51</f>
        <v>2.65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144.69999999999999</v>
      </c>
      <c r="E52">
        <f>BAWANA!AQ52</f>
        <v>0</v>
      </c>
      <c r="F52">
        <f t="shared" si="4"/>
        <v>736</v>
      </c>
      <c r="G52">
        <f t="shared" si="5"/>
        <v>144.69999999999999</v>
      </c>
      <c r="H52" s="154"/>
      <c r="I52">
        <f>BRPL_EOD!AO52+BRPL_EOD!AP52</f>
        <v>105</v>
      </c>
      <c r="J52">
        <f>BYPL_EOD!AO52+BYPL_EOD!AP52</f>
        <v>4.13</v>
      </c>
      <c r="K52">
        <f>MES_EOD!AO52+MES_EOD!AP52</f>
        <v>3</v>
      </c>
      <c r="L52">
        <f>NDMC_EOD!AO52+NDMC_EOD!AP52</f>
        <v>2.57</v>
      </c>
      <c r="M52">
        <f>TPDDL_EOD!AO52+TPDDL_EOD!AP52</f>
        <v>30</v>
      </c>
      <c r="N52">
        <f t="shared" si="0"/>
        <v>144.69999999999999</v>
      </c>
      <c r="O52" s="154">
        <f t="shared" si="1"/>
        <v>0</v>
      </c>
      <c r="P52">
        <v>105</v>
      </c>
      <c r="Q52">
        <v>4.13</v>
      </c>
      <c r="R52">
        <v>3</v>
      </c>
      <c r="S52">
        <v>2.57</v>
      </c>
      <c r="T52">
        <v>30</v>
      </c>
      <c r="U52" s="156">
        <f t="shared" si="2"/>
        <v>144.69999999999999</v>
      </c>
      <c r="V52" s="154">
        <f t="shared" si="3"/>
        <v>0</v>
      </c>
      <c r="Y52">
        <f>BAWANA!BA52+BAWANA!BB52</f>
        <v>2.65</v>
      </c>
      <c r="Z52">
        <f>BAWANA!BH52+BAWANA!BI52</f>
        <v>2.65</v>
      </c>
      <c r="AA52">
        <f>BAWANA!AB52+BAWANA!AC52</f>
        <v>2.65</v>
      </c>
      <c r="AB52">
        <f>BAWANA!AI52+BAWANA!AJ52</f>
        <v>2.65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144.69999999999999</v>
      </c>
      <c r="E53">
        <f>BAWANA!AQ53</f>
        <v>0</v>
      </c>
      <c r="F53">
        <f t="shared" si="4"/>
        <v>736</v>
      </c>
      <c r="G53">
        <f t="shared" si="5"/>
        <v>144.69999999999999</v>
      </c>
      <c r="H53" s="154"/>
      <c r="I53">
        <f>BRPL_EOD!AO53+BRPL_EOD!AP53</f>
        <v>105</v>
      </c>
      <c r="J53">
        <f>BYPL_EOD!AO53+BYPL_EOD!AP53</f>
        <v>4.13</v>
      </c>
      <c r="K53">
        <f>MES_EOD!AO53+MES_EOD!AP53</f>
        <v>3</v>
      </c>
      <c r="L53">
        <f>NDMC_EOD!AO53+NDMC_EOD!AP53</f>
        <v>2.57</v>
      </c>
      <c r="M53">
        <f>TPDDL_EOD!AO53+TPDDL_EOD!AP53</f>
        <v>30</v>
      </c>
      <c r="N53">
        <f t="shared" si="0"/>
        <v>144.69999999999999</v>
      </c>
      <c r="O53" s="154">
        <f t="shared" si="1"/>
        <v>0</v>
      </c>
      <c r="P53">
        <v>105</v>
      </c>
      <c r="Q53">
        <v>4.13</v>
      </c>
      <c r="R53">
        <v>3</v>
      </c>
      <c r="S53">
        <v>2.57</v>
      </c>
      <c r="T53">
        <v>30</v>
      </c>
      <c r="U53" s="156">
        <f t="shared" si="2"/>
        <v>144.69999999999999</v>
      </c>
      <c r="V53" s="154">
        <f t="shared" si="3"/>
        <v>0</v>
      </c>
      <c r="Y53">
        <f>BAWANA!BA53+BAWANA!BB53</f>
        <v>2.65</v>
      </c>
      <c r="Z53">
        <f>BAWANA!BH53+BAWANA!BI53</f>
        <v>2.65</v>
      </c>
      <c r="AA53">
        <f>BAWANA!AB53+BAWANA!AC53</f>
        <v>2.65</v>
      </c>
      <c r="AB53">
        <f>BAWANA!AI53+BAWANA!AJ53</f>
        <v>2.65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144.69999999999999</v>
      </c>
      <c r="E54">
        <f>BAWANA!AQ54</f>
        <v>0</v>
      </c>
      <c r="F54">
        <f t="shared" si="4"/>
        <v>736</v>
      </c>
      <c r="G54">
        <f t="shared" si="5"/>
        <v>144.69999999999999</v>
      </c>
      <c r="H54" s="154"/>
      <c r="I54">
        <f>BRPL_EOD!AO54+BRPL_EOD!AP54</f>
        <v>105</v>
      </c>
      <c r="J54">
        <f>BYPL_EOD!AO54+BYPL_EOD!AP54</f>
        <v>4.13</v>
      </c>
      <c r="K54">
        <f>MES_EOD!AO54+MES_EOD!AP54</f>
        <v>3</v>
      </c>
      <c r="L54">
        <f>NDMC_EOD!AO54+NDMC_EOD!AP54</f>
        <v>2.57</v>
      </c>
      <c r="M54">
        <f>TPDDL_EOD!AO54+TPDDL_EOD!AP54</f>
        <v>30</v>
      </c>
      <c r="N54">
        <f t="shared" si="0"/>
        <v>144.69999999999999</v>
      </c>
      <c r="O54" s="154">
        <f t="shared" si="1"/>
        <v>0</v>
      </c>
      <c r="P54">
        <v>105</v>
      </c>
      <c r="Q54">
        <v>4.13</v>
      </c>
      <c r="R54">
        <v>3</v>
      </c>
      <c r="S54">
        <v>2.57</v>
      </c>
      <c r="T54">
        <v>30</v>
      </c>
      <c r="U54" s="156">
        <f t="shared" si="2"/>
        <v>144.69999999999999</v>
      </c>
      <c r="V54" s="154">
        <f t="shared" si="3"/>
        <v>0</v>
      </c>
      <c r="Y54">
        <f>BAWANA!BA54+BAWANA!BB54</f>
        <v>2.65</v>
      </c>
      <c r="Z54">
        <f>BAWANA!BH54+BAWANA!BI54</f>
        <v>2.65</v>
      </c>
      <c r="AA54">
        <f>BAWANA!AB54+BAWANA!AC54</f>
        <v>2.65</v>
      </c>
      <c r="AB54">
        <f>BAWANA!AI54+BAWANA!AJ54</f>
        <v>2.65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144.69999999999999</v>
      </c>
      <c r="E55">
        <f>BAWANA!AQ55</f>
        <v>0</v>
      </c>
      <c r="F55">
        <f t="shared" si="4"/>
        <v>736</v>
      </c>
      <c r="G55">
        <f t="shared" si="5"/>
        <v>144.69999999999999</v>
      </c>
      <c r="H55" s="154"/>
      <c r="I55">
        <f>BRPL_EOD!AO55+BRPL_EOD!AP55</f>
        <v>105</v>
      </c>
      <c r="J55">
        <f>BYPL_EOD!AO55+BYPL_EOD!AP55</f>
        <v>4.13</v>
      </c>
      <c r="K55">
        <f>MES_EOD!AO55+MES_EOD!AP55</f>
        <v>3</v>
      </c>
      <c r="L55">
        <f>NDMC_EOD!AO55+NDMC_EOD!AP55</f>
        <v>2.57</v>
      </c>
      <c r="M55">
        <f>TPDDL_EOD!AO55+TPDDL_EOD!AP55</f>
        <v>30</v>
      </c>
      <c r="N55">
        <f t="shared" si="0"/>
        <v>144.69999999999999</v>
      </c>
      <c r="O55" s="154">
        <f t="shared" si="1"/>
        <v>0</v>
      </c>
      <c r="P55">
        <v>105</v>
      </c>
      <c r="Q55">
        <v>4.13</v>
      </c>
      <c r="R55">
        <v>3</v>
      </c>
      <c r="S55">
        <v>2.57</v>
      </c>
      <c r="T55">
        <v>30</v>
      </c>
      <c r="U55" s="156">
        <f t="shared" si="2"/>
        <v>144.69999999999999</v>
      </c>
      <c r="V55" s="154">
        <f t="shared" si="3"/>
        <v>0</v>
      </c>
      <c r="Y55">
        <f>BAWANA!BA55+BAWANA!BB55</f>
        <v>2.65</v>
      </c>
      <c r="Z55">
        <f>BAWANA!BH55+BAWANA!BI55</f>
        <v>2.65</v>
      </c>
      <c r="AA55">
        <f>BAWANA!AB55+BAWANA!AC55</f>
        <v>2.65</v>
      </c>
      <c r="AB55">
        <f>BAWANA!AI55+BAWANA!AJ55</f>
        <v>2.65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144.69999999999999</v>
      </c>
      <c r="E56">
        <f>BAWANA!AQ56</f>
        <v>0</v>
      </c>
      <c r="F56">
        <f t="shared" si="4"/>
        <v>736</v>
      </c>
      <c r="G56">
        <f t="shared" si="5"/>
        <v>144.69999999999999</v>
      </c>
      <c r="H56" s="154"/>
      <c r="I56">
        <f>BRPL_EOD!AO56+BRPL_EOD!AP56</f>
        <v>105</v>
      </c>
      <c r="J56">
        <f>BYPL_EOD!AO56+BYPL_EOD!AP56</f>
        <v>4.13</v>
      </c>
      <c r="K56">
        <f>MES_EOD!AO56+MES_EOD!AP56</f>
        <v>3</v>
      </c>
      <c r="L56">
        <f>NDMC_EOD!AO56+NDMC_EOD!AP56</f>
        <v>2.57</v>
      </c>
      <c r="M56">
        <f>TPDDL_EOD!AO56+TPDDL_EOD!AP56</f>
        <v>30</v>
      </c>
      <c r="N56">
        <f t="shared" si="0"/>
        <v>144.69999999999999</v>
      </c>
      <c r="O56" s="154">
        <f t="shared" si="1"/>
        <v>0</v>
      </c>
      <c r="P56">
        <v>105</v>
      </c>
      <c r="Q56">
        <v>4.13</v>
      </c>
      <c r="R56">
        <v>3</v>
      </c>
      <c r="S56">
        <v>2.57</v>
      </c>
      <c r="T56">
        <v>30</v>
      </c>
      <c r="U56" s="156">
        <f t="shared" si="2"/>
        <v>144.69999999999999</v>
      </c>
      <c r="V56" s="154">
        <f t="shared" si="3"/>
        <v>0</v>
      </c>
      <c r="Y56">
        <f>BAWANA!BA56+BAWANA!BB56</f>
        <v>2.65</v>
      </c>
      <c r="Z56">
        <f>BAWANA!BH56+BAWANA!BI56</f>
        <v>2.65</v>
      </c>
      <c r="AA56">
        <f>BAWANA!AB56+BAWANA!AC56</f>
        <v>2.65</v>
      </c>
      <c r="AB56">
        <f>BAWANA!AI56+BAWANA!AJ56</f>
        <v>2.65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144.69999999999999</v>
      </c>
      <c r="E57">
        <f>BAWANA!AQ57</f>
        <v>0</v>
      </c>
      <c r="F57">
        <f t="shared" si="4"/>
        <v>736</v>
      </c>
      <c r="G57">
        <f t="shared" si="5"/>
        <v>144.69999999999999</v>
      </c>
      <c r="H57" s="154"/>
      <c r="I57">
        <f>BRPL_EOD!AO57+BRPL_EOD!AP57</f>
        <v>105</v>
      </c>
      <c r="J57">
        <f>BYPL_EOD!AO57+BYPL_EOD!AP57</f>
        <v>4.13</v>
      </c>
      <c r="K57">
        <f>MES_EOD!AO57+MES_EOD!AP57</f>
        <v>3</v>
      </c>
      <c r="L57">
        <f>NDMC_EOD!AO57+NDMC_EOD!AP57</f>
        <v>2.57</v>
      </c>
      <c r="M57">
        <f>TPDDL_EOD!AO57+TPDDL_EOD!AP57</f>
        <v>30</v>
      </c>
      <c r="N57">
        <f t="shared" si="0"/>
        <v>144.69999999999999</v>
      </c>
      <c r="O57" s="154">
        <f t="shared" si="1"/>
        <v>0</v>
      </c>
      <c r="P57">
        <v>105</v>
      </c>
      <c r="Q57">
        <v>4.13</v>
      </c>
      <c r="R57">
        <v>3</v>
      </c>
      <c r="S57">
        <v>2.57</v>
      </c>
      <c r="T57">
        <v>30</v>
      </c>
      <c r="U57" s="156">
        <f t="shared" si="2"/>
        <v>144.69999999999999</v>
      </c>
      <c r="V57" s="154">
        <f t="shared" si="3"/>
        <v>0</v>
      </c>
      <c r="Y57">
        <f>BAWANA!BA57+BAWANA!BB57</f>
        <v>2.65</v>
      </c>
      <c r="Z57">
        <f>BAWANA!BH57+BAWANA!BI57</f>
        <v>2.65</v>
      </c>
      <c r="AA57">
        <f>BAWANA!AB57+BAWANA!AC57</f>
        <v>2.65</v>
      </c>
      <c r="AB57">
        <f>BAWANA!AI57+BAWANA!AJ57</f>
        <v>2.65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144.69999999999999</v>
      </c>
      <c r="E58">
        <f>BAWANA!AQ58</f>
        <v>0</v>
      </c>
      <c r="F58">
        <f t="shared" si="4"/>
        <v>736</v>
      </c>
      <c r="G58">
        <f t="shared" si="5"/>
        <v>144.69999999999999</v>
      </c>
      <c r="H58" s="154"/>
      <c r="I58">
        <f>BRPL_EOD!AO58+BRPL_EOD!AP58</f>
        <v>105</v>
      </c>
      <c r="J58">
        <f>BYPL_EOD!AO58+BYPL_EOD!AP58</f>
        <v>4.13</v>
      </c>
      <c r="K58">
        <f>MES_EOD!AO58+MES_EOD!AP58</f>
        <v>3</v>
      </c>
      <c r="L58">
        <f>NDMC_EOD!AO58+NDMC_EOD!AP58</f>
        <v>2.57</v>
      </c>
      <c r="M58">
        <f>TPDDL_EOD!AO58+TPDDL_EOD!AP58</f>
        <v>30</v>
      </c>
      <c r="N58">
        <f t="shared" si="0"/>
        <v>144.69999999999999</v>
      </c>
      <c r="O58" s="154">
        <f t="shared" si="1"/>
        <v>0</v>
      </c>
      <c r="P58">
        <v>105</v>
      </c>
      <c r="Q58">
        <v>4.13</v>
      </c>
      <c r="R58">
        <v>3</v>
      </c>
      <c r="S58">
        <v>2.57</v>
      </c>
      <c r="T58">
        <v>30</v>
      </c>
      <c r="U58" s="156">
        <f t="shared" si="2"/>
        <v>144.69999999999999</v>
      </c>
      <c r="V58" s="154">
        <f t="shared" si="3"/>
        <v>0</v>
      </c>
      <c r="Y58">
        <f>BAWANA!BA58+BAWANA!BB58</f>
        <v>2.65</v>
      </c>
      <c r="Z58">
        <f>BAWANA!BH58+BAWANA!BI58</f>
        <v>2.65</v>
      </c>
      <c r="AA58">
        <f>BAWANA!AB58+BAWANA!AC58</f>
        <v>2.65</v>
      </c>
      <c r="AB58">
        <f>BAWANA!AI58+BAWANA!AJ58</f>
        <v>2.65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152</v>
      </c>
      <c r="E59">
        <f>BAWANA!AQ59</f>
        <v>0</v>
      </c>
      <c r="F59">
        <f t="shared" si="4"/>
        <v>736</v>
      </c>
      <c r="G59">
        <f t="shared" si="5"/>
        <v>152</v>
      </c>
      <c r="H59" s="154"/>
      <c r="I59">
        <f>BRPL_EOD!AO59+BRPL_EOD!AP59</f>
        <v>105</v>
      </c>
      <c r="J59">
        <f>BYPL_EOD!AO59+BYPL_EOD!AP59</f>
        <v>0</v>
      </c>
      <c r="K59">
        <f>MES_EOD!AO59+MES_EOD!AP59</f>
        <v>3</v>
      </c>
      <c r="L59">
        <f>NDMC_EOD!AO59+NDMC_EOD!AP59</f>
        <v>14</v>
      </c>
      <c r="M59">
        <f>TPDDL_EOD!AO59+TPDDL_EOD!AP59</f>
        <v>30</v>
      </c>
      <c r="N59">
        <f t="shared" si="0"/>
        <v>152</v>
      </c>
      <c r="O59" s="154">
        <f t="shared" si="1"/>
        <v>0</v>
      </c>
      <c r="P59">
        <v>105</v>
      </c>
      <c r="Q59">
        <v>0</v>
      </c>
      <c r="R59">
        <v>3</v>
      </c>
      <c r="S59">
        <v>14</v>
      </c>
      <c r="T59">
        <v>30</v>
      </c>
      <c r="U59" s="156">
        <f t="shared" si="2"/>
        <v>152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152</v>
      </c>
      <c r="E60">
        <f>BAWANA!AQ60</f>
        <v>0</v>
      </c>
      <c r="F60">
        <f t="shared" si="4"/>
        <v>736</v>
      </c>
      <c r="G60">
        <f t="shared" si="5"/>
        <v>152</v>
      </c>
      <c r="H60" s="154"/>
      <c r="I60">
        <f>BRPL_EOD!AO60+BRPL_EOD!AP60</f>
        <v>105</v>
      </c>
      <c r="J60">
        <f>BYPL_EOD!AO60+BYPL_EOD!AP60</f>
        <v>0</v>
      </c>
      <c r="K60">
        <f>MES_EOD!AO60+MES_EOD!AP60</f>
        <v>3</v>
      </c>
      <c r="L60">
        <f>NDMC_EOD!AO60+NDMC_EOD!AP60</f>
        <v>14</v>
      </c>
      <c r="M60">
        <f>TPDDL_EOD!AO60+TPDDL_EOD!AP60</f>
        <v>30</v>
      </c>
      <c r="N60">
        <f t="shared" si="0"/>
        <v>152</v>
      </c>
      <c r="O60" s="154">
        <f t="shared" si="1"/>
        <v>0</v>
      </c>
      <c r="P60">
        <v>105</v>
      </c>
      <c r="Q60">
        <v>0</v>
      </c>
      <c r="R60">
        <v>3</v>
      </c>
      <c r="S60">
        <v>14</v>
      </c>
      <c r="T60">
        <v>30</v>
      </c>
      <c r="U60" s="156">
        <f t="shared" si="2"/>
        <v>152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152</v>
      </c>
      <c r="E61">
        <f>BAWANA!AQ61</f>
        <v>0</v>
      </c>
      <c r="F61">
        <f t="shared" si="4"/>
        <v>736</v>
      </c>
      <c r="G61">
        <f t="shared" si="5"/>
        <v>152</v>
      </c>
      <c r="H61" s="154"/>
      <c r="I61">
        <f>BRPL_EOD!AO61+BRPL_EOD!AP61</f>
        <v>105</v>
      </c>
      <c r="J61">
        <f>BYPL_EOD!AO61+BYPL_EOD!AP61</f>
        <v>0</v>
      </c>
      <c r="K61">
        <f>MES_EOD!AO61+MES_EOD!AP61</f>
        <v>3</v>
      </c>
      <c r="L61">
        <f>NDMC_EOD!AO61+NDMC_EOD!AP61</f>
        <v>14</v>
      </c>
      <c r="M61">
        <f>TPDDL_EOD!AO61+TPDDL_EOD!AP61</f>
        <v>30</v>
      </c>
      <c r="N61">
        <f t="shared" si="0"/>
        <v>152</v>
      </c>
      <c r="O61" s="154">
        <f t="shared" si="1"/>
        <v>0</v>
      </c>
      <c r="P61">
        <v>105</v>
      </c>
      <c r="Q61">
        <v>0</v>
      </c>
      <c r="R61">
        <v>3</v>
      </c>
      <c r="S61">
        <v>14</v>
      </c>
      <c r="T61">
        <v>30</v>
      </c>
      <c r="U61" s="156">
        <f t="shared" si="2"/>
        <v>152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152</v>
      </c>
      <c r="E62">
        <f>BAWANA!AQ62</f>
        <v>0</v>
      </c>
      <c r="F62">
        <f t="shared" si="4"/>
        <v>736</v>
      </c>
      <c r="G62">
        <f t="shared" si="5"/>
        <v>152</v>
      </c>
      <c r="H62" s="154"/>
      <c r="I62">
        <f>BRPL_EOD!AO62+BRPL_EOD!AP62</f>
        <v>105</v>
      </c>
      <c r="J62">
        <f>BYPL_EOD!AO62+BYPL_EOD!AP62</f>
        <v>0</v>
      </c>
      <c r="K62">
        <f>MES_EOD!AO62+MES_EOD!AP62</f>
        <v>3</v>
      </c>
      <c r="L62">
        <f>NDMC_EOD!AO62+NDMC_EOD!AP62</f>
        <v>14</v>
      </c>
      <c r="M62">
        <f>TPDDL_EOD!AO62+TPDDL_EOD!AP62</f>
        <v>30</v>
      </c>
      <c r="N62">
        <f t="shared" si="0"/>
        <v>152</v>
      </c>
      <c r="O62" s="154">
        <f t="shared" si="1"/>
        <v>0</v>
      </c>
      <c r="P62">
        <v>105</v>
      </c>
      <c r="Q62">
        <v>0</v>
      </c>
      <c r="R62">
        <v>3</v>
      </c>
      <c r="S62">
        <v>14</v>
      </c>
      <c r="T62">
        <v>30</v>
      </c>
      <c r="U62" s="156">
        <f t="shared" si="2"/>
        <v>152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152</v>
      </c>
      <c r="E63">
        <f>BAWANA!AQ63</f>
        <v>0</v>
      </c>
      <c r="F63">
        <f t="shared" si="4"/>
        <v>736</v>
      </c>
      <c r="G63">
        <f t="shared" si="5"/>
        <v>152</v>
      </c>
      <c r="H63" s="154"/>
      <c r="I63">
        <f>BRPL_EOD!AO63+BRPL_EOD!AP63</f>
        <v>105</v>
      </c>
      <c r="J63">
        <f>BYPL_EOD!AO63+BYPL_EOD!AP63</f>
        <v>0</v>
      </c>
      <c r="K63">
        <f>MES_EOD!AO63+MES_EOD!AP63</f>
        <v>3</v>
      </c>
      <c r="L63">
        <f>NDMC_EOD!AO63+NDMC_EOD!AP63</f>
        <v>14</v>
      </c>
      <c r="M63">
        <f>TPDDL_EOD!AO63+TPDDL_EOD!AP63</f>
        <v>30</v>
      </c>
      <c r="N63">
        <f t="shared" si="0"/>
        <v>152</v>
      </c>
      <c r="O63" s="154">
        <f t="shared" si="1"/>
        <v>0</v>
      </c>
      <c r="P63">
        <v>105</v>
      </c>
      <c r="Q63">
        <v>0</v>
      </c>
      <c r="R63">
        <v>3</v>
      </c>
      <c r="S63">
        <v>14</v>
      </c>
      <c r="T63">
        <v>30</v>
      </c>
      <c r="U63" s="156">
        <f t="shared" si="2"/>
        <v>152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152</v>
      </c>
      <c r="E64">
        <f>BAWANA!AQ64</f>
        <v>0</v>
      </c>
      <c r="F64">
        <f t="shared" si="4"/>
        <v>736</v>
      </c>
      <c r="G64">
        <f t="shared" si="5"/>
        <v>152</v>
      </c>
      <c r="H64" s="154"/>
      <c r="I64">
        <f>BRPL_EOD!AO64+BRPL_EOD!AP64</f>
        <v>105</v>
      </c>
      <c r="J64">
        <f>BYPL_EOD!AO64+BYPL_EOD!AP64</f>
        <v>0</v>
      </c>
      <c r="K64">
        <f>MES_EOD!AO64+MES_EOD!AP64</f>
        <v>3</v>
      </c>
      <c r="L64">
        <f>NDMC_EOD!AO64+NDMC_EOD!AP64</f>
        <v>14</v>
      </c>
      <c r="M64">
        <f>TPDDL_EOD!AO64+TPDDL_EOD!AP64</f>
        <v>30</v>
      </c>
      <c r="N64">
        <f t="shared" si="0"/>
        <v>152</v>
      </c>
      <c r="O64" s="154">
        <f t="shared" si="1"/>
        <v>0</v>
      </c>
      <c r="P64">
        <v>105</v>
      </c>
      <c r="Q64">
        <v>0</v>
      </c>
      <c r="R64">
        <v>3</v>
      </c>
      <c r="S64">
        <v>14</v>
      </c>
      <c r="T64">
        <v>30</v>
      </c>
      <c r="U64" s="156">
        <f t="shared" si="2"/>
        <v>152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152</v>
      </c>
      <c r="E65">
        <f>BAWANA!AQ65</f>
        <v>0</v>
      </c>
      <c r="F65">
        <f t="shared" si="4"/>
        <v>736</v>
      </c>
      <c r="G65">
        <f t="shared" si="5"/>
        <v>152</v>
      </c>
      <c r="H65" s="154"/>
      <c r="I65">
        <f>BRPL_EOD!AO65+BRPL_EOD!AP65</f>
        <v>105</v>
      </c>
      <c r="J65">
        <f>BYPL_EOD!AO65+BYPL_EOD!AP65</f>
        <v>0</v>
      </c>
      <c r="K65">
        <f>MES_EOD!AO65+MES_EOD!AP65</f>
        <v>3</v>
      </c>
      <c r="L65">
        <f>NDMC_EOD!AO65+NDMC_EOD!AP65</f>
        <v>14</v>
      </c>
      <c r="M65">
        <f>TPDDL_EOD!AO65+TPDDL_EOD!AP65</f>
        <v>30</v>
      </c>
      <c r="N65">
        <f t="shared" si="0"/>
        <v>152</v>
      </c>
      <c r="O65" s="154">
        <f t="shared" si="1"/>
        <v>0</v>
      </c>
      <c r="P65">
        <v>105</v>
      </c>
      <c r="Q65">
        <v>0</v>
      </c>
      <c r="R65">
        <v>3</v>
      </c>
      <c r="S65">
        <v>14</v>
      </c>
      <c r="T65">
        <v>30</v>
      </c>
      <c r="U65" s="156">
        <f t="shared" si="2"/>
        <v>152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152</v>
      </c>
      <c r="E66">
        <f>BAWANA!AQ66</f>
        <v>0</v>
      </c>
      <c r="F66">
        <f t="shared" si="4"/>
        <v>736</v>
      </c>
      <c r="G66">
        <f t="shared" si="5"/>
        <v>152</v>
      </c>
      <c r="H66" s="154"/>
      <c r="I66">
        <f>BRPL_EOD!AO66+BRPL_EOD!AP66</f>
        <v>105</v>
      </c>
      <c r="J66">
        <f>BYPL_EOD!AO66+BYPL_EOD!AP66</f>
        <v>0</v>
      </c>
      <c r="K66">
        <f>MES_EOD!AO66+MES_EOD!AP66</f>
        <v>3</v>
      </c>
      <c r="L66">
        <f>NDMC_EOD!AO66+NDMC_EOD!AP66</f>
        <v>14</v>
      </c>
      <c r="M66">
        <f>TPDDL_EOD!AO66+TPDDL_EOD!AP66</f>
        <v>30</v>
      </c>
      <c r="N66">
        <f t="shared" si="0"/>
        <v>152</v>
      </c>
      <c r="O66" s="154">
        <f t="shared" si="1"/>
        <v>0</v>
      </c>
      <c r="P66">
        <v>105</v>
      </c>
      <c r="Q66">
        <v>0</v>
      </c>
      <c r="R66">
        <v>3</v>
      </c>
      <c r="S66">
        <v>14</v>
      </c>
      <c r="T66">
        <v>30</v>
      </c>
      <c r="U66" s="156">
        <f t="shared" si="2"/>
        <v>152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152</v>
      </c>
      <c r="E67">
        <f>BAWANA!AQ67</f>
        <v>0</v>
      </c>
      <c r="F67">
        <f t="shared" si="4"/>
        <v>736</v>
      </c>
      <c r="G67">
        <f t="shared" si="5"/>
        <v>152</v>
      </c>
      <c r="H67" s="154"/>
      <c r="I67">
        <f>BRPL_EOD!AO67+BRPL_EOD!AP67</f>
        <v>105</v>
      </c>
      <c r="J67">
        <f>BYPL_EOD!AO67+BYPL_EOD!AP67</f>
        <v>0</v>
      </c>
      <c r="K67">
        <f>MES_EOD!AO67+MES_EOD!AP67</f>
        <v>3</v>
      </c>
      <c r="L67">
        <f>NDMC_EOD!AO67+NDMC_EOD!AP67</f>
        <v>14</v>
      </c>
      <c r="M67">
        <f>TPDDL_EOD!AO67+TPDDL_EOD!AP67</f>
        <v>30</v>
      </c>
      <c r="N67">
        <f t="shared" ref="N67:N98" si="7">SUM(I67:M67)</f>
        <v>152</v>
      </c>
      <c r="O67" s="154">
        <f t="shared" ref="O67:O98" si="8">G67-N67</f>
        <v>0</v>
      </c>
      <c r="P67">
        <v>105</v>
      </c>
      <c r="Q67">
        <v>0</v>
      </c>
      <c r="R67">
        <v>3</v>
      </c>
      <c r="S67">
        <v>14</v>
      </c>
      <c r="T67">
        <v>30</v>
      </c>
      <c r="U67" s="156">
        <f t="shared" ref="U67:U98" si="9">SUM(P67:T67)</f>
        <v>152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152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152</v>
      </c>
      <c r="H68" s="154"/>
      <c r="I68">
        <f>BRPL_EOD!AO68+BRPL_EOD!AP68</f>
        <v>105</v>
      </c>
      <c r="J68">
        <f>BYPL_EOD!AO68+BYPL_EOD!AP68</f>
        <v>0</v>
      </c>
      <c r="K68">
        <f>MES_EOD!AO68+MES_EOD!AP68</f>
        <v>3</v>
      </c>
      <c r="L68">
        <f>NDMC_EOD!AO68+NDMC_EOD!AP68</f>
        <v>14</v>
      </c>
      <c r="M68">
        <f>TPDDL_EOD!AO68+TPDDL_EOD!AP68</f>
        <v>30</v>
      </c>
      <c r="N68">
        <f t="shared" si="7"/>
        <v>152</v>
      </c>
      <c r="O68" s="154">
        <f t="shared" si="8"/>
        <v>0</v>
      </c>
      <c r="P68">
        <v>105</v>
      </c>
      <c r="Q68">
        <v>0</v>
      </c>
      <c r="R68">
        <v>3</v>
      </c>
      <c r="S68">
        <v>14</v>
      </c>
      <c r="T68">
        <v>30</v>
      </c>
      <c r="U68" s="156">
        <f t="shared" si="9"/>
        <v>152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152</v>
      </c>
      <c r="E69">
        <f>BAWANA!AQ69</f>
        <v>0</v>
      </c>
      <c r="F69">
        <f t="shared" si="11"/>
        <v>736</v>
      </c>
      <c r="G69">
        <f t="shared" si="12"/>
        <v>152</v>
      </c>
      <c r="H69" s="154"/>
      <c r="I69">
        <f>BRPL_EOD!AO69+BRPL_EOD!AP69</f>
        <v>105</v>
      </c>
      <c r="J69">
        <f>BYPL_EOD!AO69+BYPL_EOD!AP69</f>
        <v>0</v>
      </c>
      <c r="K69">
        <f>MES_EOD!AO69+MES_EOD!AP69</f>
        <v>3</v>
      </c>
      <c r="L69">
        <f>NDMC_EOD!AO69+NDMC_EOD!AP69</f>
        <v>14</v>
      </c>
      <c r="M69">
        <f>TPDDL_EOD!AO69+TPDDL_EOD!AP69</f>
        <v>30</v>
      </c>
      <c r="N69">
        <f t="shared" si="7"/>
        <v>152</v>
      </c>
      <c r="O69" s="154">
        <f t="shared" si="8"/>
        <v>0</v>
      </c>
      <c r="P69">
        <v>105</v>
      </c>
      <c r="Q69">
        <v>0</v>
      </c>
      <c r="R69">
        <v>3</v>
      </c>
      <c r="S69">
        <v>14</v>
      </c>
      <c r="T69">
        <v>30</v>
      </c>
      <c r="U69" s="156">
        <f t="shared" si="9"/>
        <v>152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152</v>
      </c>
      <c r="E70">
        <f>BAWANA!AQ70</f>
        <v>0</v>
      </c>
      <c r="F70">
        <f t="shared" si="11"/>
        <v>736</v>
      </c>
      <c r="G70">
        <f t="shared" si="12"/>
        <v>152</v>
      </c>
      <c r="H70" s="154"/>
      <c r="I70">
        <f>BRPL_EOD!AO70+BRPL_EOD!AP70</f>
        <v>105</v>
      </c>
      <c r="J70">
        <f>BYPL_EOD!AO70+BYPL_EOD!AP70</f>
        <v>0</v>
      </c>
      <c r="K70">
        <f>MES_EOD!AO70+MES_EOD!AP70</f>
        <v>3</v>
      </c>
      <c r="L70">
        <f>NDMC_EOD!AO70+NDMC_EOD!AP70</f>
        <v>14</v>
      </c>
      <c r="M70">
        <f>TPDDL_EOD!AO70+TPDDL_EOD!AP70</f>
        <v>30</v>
      </c>
      <c r="N70">
        <f t="shared" si="7"/>
        <v>152</v>
      </c>
      <c r="O70" s="154">
        <f t="shared" si="8"/>
        <v>0</v>
      </c>
      <c r="P70">
        <v>105</v>
      </c>
      <c r="Q70">
        <v>0</v>
      </c>
      <c r="R70">
        <v>3</v>
      </c>
      <c r="S70">
        <v>14</v>
      </c>
      <c r="T70">
        <v>30</v>
      </c>
      <c r="U70" s="156">
        <f t="shared" si="9"/>
        <v>152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152</v>
      </c>
      <c r="E71">
        <f>BAWANA!AQ71</f>
        <v>0</v>
      </c>
      <c r="F71">
        <f t="shared" si="11"/>
        <v>736</v>
      </c>
      <c r="G71">
        <f t="shared" si="12"/>
        <v>152</v>
      </c>
      <c r="H71" s="154"/>
      <c r="I71">
        <f>BRPL_EOD!AO71+BRPL_EOD!AP71</f>
        <v>105</v>
      </c>
      <c r="J71">
        <f>BYPL_EOD!AO71+BYPL_EOD!AP71</f>
        <v>0</v>
      </c>
      <c r="K71">
        <f>MES_EOD!AO71+MES_EOD!AP71</f>
        <v>3</v>
      </c>
      <c r="L71">
        <f>NDMC_EOD!AO71+NDMC_EOD!AP71</f>
        <v>14</v>
      </c>
      <c r="M71">
        <f>TPDDL_EOD!AO71+TPDDL_EOD!AP71</f>
        <v>30</v>
      </c>
      <c r="N71">
        <f t="shared" si="7"/>
        <v>152</v>
      </c>
      <c r="O71" s="154">
        <f t="shared" si="8"/>
        <v>0</v>
      </c>
      <c r="P71">
        <v>105</v>
      </c>
      <c r="Q71">
        <v>0</v>
      </c>
      <c r="R71">
        <v>3</v>
      </c>
      <c r="S71">
        <v>14</v>
      </c>
      <c r="T71">
        <v>30</v>
      </c>
      <c r="U71" s="156">
        <f t="shared" si="9"/>
        <v>152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152</v>
      </c>
      <c r="E72">
        <f>BAWANA!AQ72</f>
        <v>0</v>
      </c>
      <c r="F72">
        <f t="shared" si="11"/>
        <v>736</v>
      </c>
      <c r="G72">
        <f t="shared" si="12"/>
        <v>152</v>
      </c>
      <c r="H72" s="154"/>
      <c r="I72">
        <f>BRPL_EOD!AO72+BRPL_EOD!AP72</f>
        <v>105</v>
      </c>
      <c r="J72">
        <f>BYPL_EOD!AO72+BYPL_EOD!AP72</f>
        <v>0</v>
      </c>
      <c r="K72">
        <f>MES_EOD!AO72+MES_EOD!AP72</f>
        <v>3</v>
      </c>
      <c r="L72">
        <f>NDMC_EOD!AO72+NDMC_EOD!AP72</f>
        <v>14</v>
      </c>
      <c r="M72">
        <f>TPDDL_EOD!AO72+TPDDL_EOD!AP72</f>
        <v>30</v>
      </c>
      <c r="N72">
        <f t="shared" si="7"/>
        <v>152</v>
      </c>
      <c r="O72" s="154">
        <f t="shared" si="8"/>
        <v>0</v>
      </c>
      <c r="P72">
        <v>105</v>
      </c>
      <c r="Q72">
        <v>0</v>
      </c>
      <c r="R72">
        <v>3</v>
      </c>
      <c r="S72">
        <v>14</v>
      </c>
      <c r="T72">
        <v>30</v>
      </c>
      <c r="U72" s="156">
        <f t="shared" si="9"/>
        <v>152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152</v>
      </c>
      <c r="E73">
        <f>BAWANA!AQ73</f>
        <v>0</v>
      </c>
      <c r="F73">
        <f t="shared" si="11"/>
        <v>736</v>
      </c>
      <c r="G73">
        <f t="shared" si="12"/>
        <v>152</v>
      </c>
      <c r="H73" s="154"/>
      <c r="I73">
        <f>BRPL_EOD!AO73+BRPL_EOD!AP73</f>
        <v>105</v>
      </c>
      <c r="J73">
        <f>BYPL_EOD!AO73+BYPL_EOD!AP73</f>
        <v>0</v>
      </c>
      <c r="K73">
        <f>MES_EOD!AO73+MES_EOD!AP73</f>
        <v>3</v>
      </c>
      <c r="L73">
        <f>NDMC_EOD!AO73+NDMC_EOD!AP73</f>
        <v>14</v>
      </c>
      <c r="M73">
        <f>TPDDL_EOD!AO73+TPDDL_EOD!AP73</f>
        <v>30</v>
      </c>
      <c r="N73">
        <f t="shared" si="7"/>
        <v>152</v>
      </c>
      <c r="O73" s="154">
        <f t="shared" si="8"/>
        <v>0</v>
      </c>
      <c r="P73">
        <v>105</v>
      </c>
      <c r="Q73">
        <v>0</v>
      </c>
      <c r="R73">
        <v>3</v>
      </c>
      <c r="S73">
        <v>14</v>
      </c>
      <c r="T73">
        <v>30</v>
      </c>
      <c r="U73" s="156">
        <f t="shared" si="9"/>
        <v>152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152</v>
      </c>
      <c r="E74">
        <f>BAWANA!AQ74</f>
        <v>0</v>
      </c>
      <c r="F74">
        <f t="shared" si="11"/>
        <v>736</v>
      </c>
      <c r="G74">
        <f t="shared" si="12"/>
        <v>152</v>
      </c>
      <c r="H74" s="154"/>
      <c r="I74">
        <f>BRPL_EOD!AO74+BRPL_EOD!AP74</f>
        <v>105</v>
      </c>
      <c r="J74">
        <f>BYPL_EOD!AO74+BYPL_EOD!AP74</f>
        <v>0</v>
      </c>
      <c r="K74">
        <f>MES_EOD!AO74+MES_EOD!AP74</f>
        <v>3</v>
      </c>
      <c r="L74">
        <f>NDMC_EOD!AO74+NDMC_EOD!AP74</f>
        <v>14</v>
      </c>
      <c r="M74">
        <f>TPDDL_EOD!AO74+TPDDL_EOD!AP74</f>
        <v>30</v>
      </c>
      <c r="N74">
        <f t="shared" si="7"/>
        <v>152</v>
      </c>
      <c r="O74" s="154">
        <f t="shared" si="8"/>
        <v>0</v>
      </c>
      <c r="P74">
        <v>105</v>
      </c>
      <c r="Q74">
        <v>0</v>
      </c>
      <c r="R74">
        <v>3</v>
      </c>
      <c r="S74">
        <v>14</v>
      </c>
      <c r="T74">
        <v>30</v>
      </c>
      <c r="U74" s="156">
        <f t="shared" si="9"/>
        <v>152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152</v>
      </c>
      <c r="E75">
        <f>BAWANA!AQ75</f>
        <v>0</v>
      </c>
      <c r="F75">
        <f t="shared" si="11"/>
        <v>752</v>
      </c>
      <c r="G75">
        <f t="shared" si="12"/>
        <v>152</v>
      </c>
      <c r="H75" s="154"/>
      <c r="I75">
        <f>BRPL_EOD!AO75+BRPL_EOD!AP75</f>
        <v>105</v>
      </c>
      <c r="J75">
        <f>BYPL_EOD!AO75+BYPL_EOD!AP75</f>
        <v>0</v>
      </c>
      <c r="K75">
        <f>MES_EOD!AO75+MES_EOD!AP75</f>
        <v>3</v>
      </c>
      <c r="L75">
        <f>NDMC_EOD!AO75+NDMC_EOD!AP75</f>
        <v>14</v>
      </c>
      <c r="M75">
        <f>TPDDL_EOD!AO75+TPDDL_EOD!AP75</f>
        <v>30</v>
      </c>
      <c r="N75">
        <f t="shared" si="7"/>
        <v>152</v>
      </c>
      <c r="O75" s="154">
        <f t="shared" si="8"/>
        <v>0</v>
      </c>
      <c r="P75">
        <v>105</v>
      </c>
      <c r="Q75">
        <v>0</v>
      </c>
      <c r="R75">
        <v>3</v>
      </c>
      <c r="S75">
        <v>14</v>
      </c>
      <c r="T75">
        <v>30</v>
      </c>
      <c r="U75" s="156">
        <f t="shared" si="9"/>
        <v>152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152</v>
      </c>
      <c r="E76">
        <f>BAWANA!AQ76</f>
        <v>0</v>
      </c>
      <c r="F76">
        <f t="shared" si="11"/>
        <v>752</v>
      </c>
      <c r="G76">
        <f t="shared" si="12"/>
        <v>152</v>
      </c>
      <c r="H76" s="154"/>
      <c r="I76">
        <f>BRPL_EOD!AO76+BRPL_EOD!AP76</f>
        <v>105</v>
      </c>
      <c r="J76">
        <f>BYPL_EOD!AO76+BYPL_EOD!AP76</f>
        <v>0</v>
      </c>
      <c r="K76">
        <f>MES_EOD!AO76+MES_EOD!AP76</f>
        <v>3</v>
      </c>
      <c r="L76">
        <f>NDMC_EOD!AO76+NDMC_EOD!AP76</f>
        <v>14</v>
      </c>
      <c r="M76">
        <f>TPDDL_EOD!AO76+TPDDL_EOD!AP76</f>
        <v>30</v>
      </c>
      <c r="N76">
        <f t="shared" si="7"/>
        <v>152</v>
      </c>
      <c r="O76" s="154">
        <f t="shared" si="8"/>
        <v>0</v>
      </c>
      <c r="P76">
        <v>105</v>
      </c>
      <c r="Q76">
        <v>0</v>
      </c>
      <c r="R76">
        <v>3</v>
      </c>
      <c r="S76">
        <v>14</v>
      </c>
      <c r="T76">
        <v>30</v>
      </c>
      <c r="U76" s="156">
        <f t="shared" si="9"/>
        <v>152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152</v>
      </c>
      <c r="E77">
        <f>BAWANA!AQ77</f>
        <v>0</v>
      </c>
      <c r="F77">
        <f t="shared" si="11"/>
        <v>752</v>
      </c>
      <c r="G77">
        <f t="shared" si="12"/>
        <v>152</v>
      </c>
      <c r="H77" s="154"/>
      <c r="I77">
        <f>BRPL_EOD!AO77+BRPL_EOD!AP77</f>
        <v>105</v>
      </c>
      <c r="J77">
        <f>BYPL_EOD!AO77+BYPL_EOD!AP77</f>
        <v>0</v>
      </c>
      <c r="K77">
        <f>MES_EOD!AO77+MES_EOD!AP77</f>
        <v>3</v>
      </c>
      <c r="L77">
        <f>NDMC_EOD!AO77+NDMC_EOD!AP77</f>
        <v>14</v>
      </c>
      <c r="M77">
        <f>TPDDL_EOD!AO77+TPDDL_EOD!AP77</f>
        <v>30</v>
      </c>
      <c r="N77">
        <f t="shared" si="7"/>
        <v>152</v>
      </c>
      <c r="O77" s="154">
        <f t="shared" si="8"/>
        <v>0</v>
      </c>
      <c r="P77">
        <v>105</v>
      </c>
      <c r="Q77">
        <v>0</v>
      </c>
      <c r="R77">
        <v>3</v>
      </c>
      <c r="S77">
        <v>14</v>
      </c>
      <c r="T77">
        <v>30</v>
      </c>
      <c r="U77" s="156">
        <f t="shared" si="9"/>
        <v>152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152</v>
      </c>
      <c r="E78">
        <f>BAWANA!AQ78</f>
        <v>0</v>
      </c>
      <c r="F78">
        <f t="shared" si="11"/>
        <v>752</v>
      </c>
      <c r="G78">
        <f t="shared" si="12"/>
        <v>152</v>
      </c>
      <c r="H78" s="154"/>
      <c r="I78">
        <f>BRPL_EOD!AO78+BRPL_EOD!AP78</f>
        <v>105</v>
      </c>
      <c r="J78">
        <f>BYPL_EOD!AO78+BYPL_EOD!AP78</f>
        <v>0</v>
      </c>
      <c r="K78">
        <f>MES_EOD!AO78+MES_EOD!AP78</f>
        <v>3</v>
      </c>
      <c r="L78">
        <f>NDMC_EOD!AO78+NDMC_EOD!AP78</f>
        <v>14</v>
      </c>
      <c r="M78">
        <f>TPDDL_EOD!AO78+TPDDL_EOD!AP78</f>
        <v>30</v>
      </c>
      <c r="N78">
        <f t="shared" si="7"/>
        <v>152</v>
      </c>
      <c r="O78" s="154">
        <f t="shared" si="8"/>
        <v>0</v>
      </c>
      <c r="P78">
        <v>105</v>
      </c>
      <c r="Q78">
        <v>0</v>
      </c>
      <c r="R78">
        <v>3</v>
      </c>
      <c r="S78">
        <v>14</v>
      </c>
      <c r="T78">
        <v>30</v>
      </c>
      <c r="U78" s="156">
        <f t="shared" si="9"/>
        <v>152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152</v>
      </c>
      <c r="E79">
        <f>BAWANA!AQ79</f>
        <v>0</v>
      </c>
      <c r="F79">
        <f t="shared" si="11"/>
        <v>752</v>
      </c>
      <c r="G79">
        <f t="shared" si="12"/>
        <v>152</v>
      </c>
      <c r="H79" s="154"/>
      <c r="I79">
        <f>BRPL_EOD!AO79+BRPL_EOD!AP79</f>
        <v>105</v>
      </c>
      <c r="J79">
        <f>BYPL_EOD!AO79+BYPL_EOD!AP79</f>
        <v>0</v>
      </c>
      <c r="K79">
        <f>MES_EOD!AO79+MES_EOD!AP79</f>
        <v>3</v>
      </c>
      <c r="L79">
        <f>NDMC_EOD!AO79+NDMC_EOD!AP79</f>
        <v>14</v>
      </c>
      <c r="M79">
        <f>TPDDL_EOD!AO79+TPDDL_EOD!AP79</f>
        <v>30</v>
      </c>
      <c r="N79">
        <f t="shared" si="7"/>
        <v>152</v>
      </c>
      <c r="O79" s="154">
        <f t="shared" si="8"/>
        <v>0</v>
      </c>
      <c r="P79">
        <v>105</v>
      </c>
      <c r="Q79">
        <v>0</v>
      </c>
      <c r="R79">
        <v>3</v>
      </c>
      <c r="S79">
        <v>14</v>
      </c>
      <c r="T79">
        <v>30</v>
      </c>
      <c r="U79" s="156">
        <f t="shared" si="9"/>
        <v>152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152</v>
      </c>
      <c r="E80">
        <f>BAWANA!AQ80</f>
        <v>0</v>
      </c>
      <c r="F80">
        <f t="shared" si="11"/>
        <v>752</v>
      </c>
      <c r="G80">
        <f t="shared" si="12"/>
        <v>152</v>
      </c>
      <c r="H80" s="154"/>
      <c r="I80">
        <f>BRPL_EOD!AO80+BRPL_EOD!AP80</f>
        <v>105</v>
      </c>
      <c r="J80">
        <f>BYPL_EOD!AO80+BYPL_EOD!AP80</f>
        <v>0</v>
      </c>
      <c r="K80">
        <f>MES_EOD!AO80+MES_EOD!AP80</f>
        <v>3</v>
      </c>
      <c r="L80">
        <f>NDMC_EOD!AO80+NDMC_EOD!AP80</f>
        <v>14</v>
      </c>
      <c r="M80">
        <f>TPDDL_EOD!AO80+TPDDL_EOD!AP80</f>
        <v>30</v>
      </c>
      <c r="N80">
        <f t="shared" si="7"/>
        <v>152</v>
      </c>
      <c r="O80" s="154">
        <f t="shared" si="8"/>
        <v>0</v>
      </c>
      <c r="P80">
        <v>105</v>
      </c>
      <c r="Q80">
        <v>0</v>
      </c>
      <c r="R80">
        <v>3</v>
      </c>
      <c r="S80">
        <v>14</v>
      </c>
      <c r="T80">
        <v>30</v>
      </c>
      <c r="U80" s="156">
        <f t="shared" si="9"/>
        <v>152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152</v>
      </c>
      <c r="E81">
        <f>BAWANA!AQ81</f>
        <v>0</v>
      </c>
      <c r="F81">
        <f t="shared" si="11"/>
        <v>752</v>
      </c>
      <c r="G81">
        <f t="shared" si="12"/>
        <v>152</v>
      </c>
      <c r="H81" s="154"/>
      <c r="I81">
        <f>BRPL_EOD!AO81+BRPL_EOD!AP81</f>
        <v>105</v>
      </c>
      <c r="J81">
        <f>BYPL_EOD!AO81+BYPL_EOD!AP81</f>
        <v>0</v>
      </c>
      <c r="K81">
        <f>MES_EOD!AO81+MES_EOD!AP81</f>
        <v>3</v>
      </c>
      <c r="L81">
        <f>NDMC_EOD!AO81+NDMC_EOD!AP81</f>
        <v>14</v>
      </c>
      <c r="M81">
        <f>TPDDL_EOD!AO81+TPDDL_EOD!AP81</f>
        <v>30</v>
      </c>
      <c r="N81">
        <f t="shared" si="7"/>
        <v>152</v>
      </c>
      <c r="O81" s="154">
        <f t="shared" si="8"/>
        <v>0</v>
      </c>
      <c r="P81">
        <v>105</v>
      </c>
      <c r="Q81">
        <v>0</v>
      </c>
      <c r="R81">
        <v>3</v>
      </c>
      <c r="S81">
        <v>14</v>
      </c>
      <c r="T81">
        <v>30</v>
      </c>
      <c r="U81" s="156">
        <f t="shared" si="9"/>
        <v>152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152</v>
      </c>
      <c r="E82">
        <f>BAWANA!AQ82</f>
        <v>0</v>
      </c>
      <c r="F82">
        <f t="shared" si="11"/>
        <v>752</v>
      </c>
      <c r="G82">
        <f t="shared" si="12"/>
        <v>152</v>
      </c>
      <c r="H82" s="154"/>
      <c r="I82">
        <f>BRPL_EOD!AO82+BRPL_EOD!AP82</f>
        <v>105</v>
      </c>
      <c r="J82">
        <f>BYPL_EOD!AO82+BYPL_EOD!AP82</f>
        <v>0</v>
      </c>
      <c r="K82">
        <f>MES_EOD!AO82+MES_EOD!AP82</f>
        <v>3</v>
      </c>
      <c r="L82">
        <f>NDMC_EOD!AO82+NDMC_EOD!AP82</f>
        <v>14</v>
      </c>
      <c r="M82">
        <f>TPDDL_EOD!AO82+TPDDL_EOD!AP82</f>
        <v>30</v>
      </c>
      <c r="N82">
        <f t="shared" si="7"/>
        <v>152</v>
      </c>
      <c r="O82" s="154">
        <f t="shared" si="8"/>
        <v>0</v>
      </c>
      <c r="P82">
        <v>105</v>
      </c>
      <c r="Q82">
        <v>0</v>
      </c>
      <c r="R82">
        <v>3</v>
      </c>
      <c r="S82">
        <v>14</v>
      </c>
      <c r="T82">
        <v>30</v>
      </c>
      <c r="U82" s="156">
        <f t="shared" si="9"/>
        <v>152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152</v>
      </c>
      <c r="E83">
        <f>BAWANA!AQ83</f>
        <v>0</v>
      </c>
      <c r="F83">
        <f t="shared" si="11"/>
        <v>752</v>
      </c>
      <c r="G83">
        <f t="shared" si="12"/>
        <v>152</v>
      </c>
      <c r="H83" s="154"/>
      <c r="I83">
        <f>BRPL_EOD!AO83+BRPL_EOD!AP83</f>
        <v>105</v>
      </c>
      <c r="J83">
        <f>BYPL_EOD!AO83+BYPL_EOD!AP83</f>
        <v>0</v>
      </c>
      <c r="K83">
        <f>MES_EOD!AO83+MES_EOD!AP83</f>
        <v>3</v>
      </c>
      <c r="L83">
        <f>NDMC_EOD!AO83+NDMC_EOD!AP83</f>
        <v>14</v>
      </c>
      <c r="M83">
        <f>TPDDL_EOD!AO83+TPDDL_EOD!AP83</f>
        <v>30</v>
      </c>
      <c r="N83">
        <f t="shared" si="7"/>
        <v>152</v>
      </c>
      <c r="O83" s="154">
        <f t="shared" si="8"/>
        <v>0</v>
      </c>
      <c r="P83">
        <v>105</v>
      </c>
      <c r="Q83">
        <v>0</v>
      </c>
      <c r="R83">
        <v>3</v>
      </c>
      <c r="S83">
        <v>14</v>
      </c>
      <c r="T83">
        <v>30</v>
      </c>
      <c r="U83" s="156">
        <f t="shared" si="9"/>
        <v>152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152</v>
      </c>
      <c r="E84">
        <f>BAWANA!AQ84</f>
        <v>0</v>
      </c>
      <c r="F84">
        <f t="shared" si="11"/>
        <v>752</v>
      </c>
      <c r="G84">
        <f t="shared" si="12"/>
        <v>152</v>
      </c>
      <c r="H84" s="154"/>
      <c r="I84">
        <f>BRPL_EOD!AO84+BRPL_EOD!AP84</f>
        <v>105</v>
      </c>
      <c r="J84">
        <f>BYPL_EOD!AO84+BYPL_EOD!AP84</f>
        <v>0</v>
      </c>
      <c r="K84">
        <f>MES_EOD!AO84+MES_EOD!AP84</f>
        <v>3</v>
      </c>
      <c r="L84">
        <f>NDMC_EOD!AO84+NDMC_EOD!AP84</f>
        <v>14</v>
      </c>
      <c r="M84">
        <f>TPDDL_EOD!AO84+TPDDL_EOD!AP84</f>
        <v>30</v>
      </c>
      <c r="N84">
        <f t="shared" si="7"/>
        <v>152</v>
      </c>
      <c r="O84" s="154">
        <f t="shared" si="8"/>
        <v>0</v>
      </c>
      <c r="P84">
        <v>105</v>
      </c>
      <c r="Q84">
        <v>0</v>
      </c>
      <c r="R84">
        <v>3</v>
      </c>
      <c r="S84">
        <v>14</v>
      </c>
      <c r="T84">
        <v>30</v>
      </c>
      <c r="U84" s="156">
        <f t="shared" si="9"/>
        <v>152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152</v>
      </c>
      <c r="E85">
        <f>BAWANA!AQ85</f>
        <v>0</v>
      </c>
      <c r="F85">
        <f t="shared" si="11"/>
        <v>752</v>
      </c>
      <c r="G85">
        <f t="shared" si="12"/>
        <v>152</v>
      </c>
      <c r="H85" s="154"/>
      <c r="I85">
        <f>BRPL_EOD!AO85+BRPL_EOD!AP85</f>
        <v>105</v>
      </c>
      <c r="J85">
        <f>BYPL_EOD!AO85+BYPL_EOD!AP85</f>
        <v>0</v>
      </c>
      <c r="K85">
        <f>MES_EOD!AO85+MES_EOD!AP85</f>
        <v>3</v>
      </c>
      <c r="L85">
        <f>NDMC_EOD!AO85+NDMC_EOD!AP85</f>
        <v>14</v>
      </c>
      <c r="M85">
        <f>TPDDL_EOD!AO85+TPDDL_EOD!AP85</f>
        <v>30</v>
      </c>
      <c r="N85">
        <f t="shared" si="7"/>
        <v>152</v>
      </c>
      <c r="O85" s="154">
        <f t="shared" si="8"/>
        <v>0</v>
      </c>
      <c r="P85">
        <v>105</v>
      </c>
      <c r="Q85">
        <v>0</v>
      </c>
      <c r="R85">
        <v>3</v>
      </c>
      <c r="S85">
        <v>14</v>
      </c>
      <c r="T85">
        <v>30</v>
      </c>
      <c r="U85" s="156">
        <f t="shared" si="9"/>
        <v>152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152</v>
      </c>
      <c r="E86">
        <f>BAWANA!AQ86</f>
        <v>0</v>
      </c>
      <c r="F86">
        <f t="shared" si="11"/>
        <v>752</v>
      </c>
      <c r="G86">
        <f t="shared" si="12"/>
        <v>152</v>
      </c>
      <c r="H86" s="154"/>
      <c r="I86">
        <f>BRPL_EOD!AO86+BRPL_EOD!AP86</f>
        <v>105</v>
      </c>
      <c r="J86">
        <f>BYPL_EOD!AO86+BYPL_EOD!AP86</f>
        <v>0</v>
      </c>
      <c r="K86">
        <f>MES_EOD!AO86+MES_EOD!AP86</f>
        <v>3</v>
      </c>
      <c r="L86">
        <f>NDMC_EOD!AO86+NDMC_EOD!AP86</f>
        <v>14</v>
      </c>
      <c r="M86">
        <f>TPDDL_EOD!AO86+TPDDL_EOD!AP86</f>
        <v>30</v>
      </c>
      <c r="N86">
        <f t="shared" si="7"/>
        <v>152</v>
      </c>
      <c r="O86" s="154">
        <f t="shared" si="8"/>
        <v>0</v>
      </c>
      <c r="P86">
        <v>105</v>
      </c>
      <c r="Q86">
        <v>0</v>
      </c>
      <c r="R86">
        <v>3</v>
      </c>
      <c r="S86">
        <v>14</v>
      </c>
      <c r="T86">
        <v>30</v>
      </c>
      <c r="U86" s="156">
        <f t="shared" si="9"/>
        <v>152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152</v>
      </c>
      <c r="E87">
        <f>BAWANA!AQ87</f>
        <v>0</v>
      </c>
      <c r="F87">
        <f t="shared" si="11"/>
        <v>752</v>
      </c>
      <c r="G87">
        <f t="shared" si="12"/>
        <v>152</v>
      </c>
      <c r="H87" s="154"/>
      <c r="I87">
        <f>BRPL_EOD!AO87+BRPL_EOD!AP87</f>
        <v>105</v>
      </c>
      <c r="J87">
        <f>BYPL_EOD!AO87+BYPL_EOD!AP87</f>
        <v>0</v>
      </c>
      <c r="K87">
        <f>MES_EOD!AO87+MES_EOD!AP87</f>
        <v>3</v>
      </c>
      <c r="L87">
        <f>NDMC_EOD!AO87+NDMC_EOD!AP87</f>
        <v>14</v>
      </c>
      <c r="M87">
        <f>TPDDL_EOD!AO87+TPDDL_EOD!AP87</f>
        <v>30</v>
      </c>
      <c r="N87">
        <f t="shared" si="7"/>
        <v>152</v>
      </c>
      <c r="O87" s="154">
        <f t="shared" si="8"/>
        <v>0</v>
      </c>
      <c r="P87">
        <v>105</v>
      </c>
      <c r="Q87">
        <v>0</v>
      </c>
      <c r="R87">
        <v>3</v>
      </c>
      <c r="S87">
        <v>14</v>
      </c>
      <c r="T87">
        <v>30</v>
      </c>
      <c r="U87" s="156">
        <f t="shared" si="9"/>
        <v>152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152</v>
      </c>
      <c r="E88">
        <f>BAWANA!AQ88</f>
        <v>0</v>
      </c>
      <c r="F88">
        <f t="shared" si="11"/>
        <v>752</v>
      </c>
      <c r="G88">
        <f t="shared" si="12"/>
        <v>152</v>
      </c>
      <c r="H88" s="154"/>
      <c r="I88">
        <f>BRPL_EOD!AO88+BRPL_EOD!AP88</f>
        <v>105</v>
      </c>
      <c r="J88">
        <f>BYPL_EOD!AO88+BYPL_EOD!AP88</f>
        <v>0</v>
      </c>
      <c r="K88">
        <f>MES_EOD!AO88+MES_EOD!AP88</f>
        <v>3</v>
      </c>
      <c r="L88">
        <f>NDMC_EOD!AO88+NDMC_EOD!AP88</f>
        <v>14</v>
      </c>
      <c r="M88">
        <f>TPDDL_EOD!AO88+TPDDL_EOD!AP88</f>
        <v>30</v>
      </c>
      <c r="N88">
        <f t="shared" si="7"/>
        <v>152</v>
      </c>
      <c r="O88" s="154">
        <f t="shared" si="8"/>
        <v>0</v>
      </c>
      <c r="P88">
        <v>105</v>
      </c>
      <c r="Q88">
        <v>0</v>
      </c>
      <c r="R88">
        <v>3</v>
      </c>
      <c r="S88">
        <v>14</v>
      </c>
      <c r="T88">
        <v>30</v>
      </c>
      <c r="U88" s="156">
        <f t="shared" si="9"/>
        <v>152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152</v>
      </c>
      <c r="E89">
        <f>BAWANA!AQ89</f>
        <v>0</v>
      </c>
      <c r="F89">
        <f t="shared" si="11"/>
        <v>752</v>
      </c>
      <c r="G89">
        <f t="shared" si="12"/>
        <v>152</v>
      </c>
      <c r="H89" s="154"/>
      <c r="I89">
        <f>BRPL_EOD!AO89+BRPL_EOD!AP89</f>
        <v>105</v>
      </c>
      <c r="J89">
        <f>BYPL_EOD!AO89+BYPL_EOD!AP89</f>
        <v>0</v>
      </c>
      <c r="K89">
        <f>MES_EOD!AO89+MES_EOD!AP89</f>
        <v>3</v>
      </c>
      <c r="L89">
        <f>NDMC_EOD!AO89+NDMC_EOD!AP89</f>
        <v>14</v>
      </c>
      <c r="M89">
        <f>TPDDL_EOD!AO89+TPDDL_EOD!AP89</f>
        <v>30</v>
      </c>
      <c r="N89">
        <f t="shared" si="7"/>
        <v>152</v>
      </c>
      <c r="O89" s="154">
        <f t="shared" si="8"/>
        <v>0</v>
      </c>
      <c r="P89">
        <v>105</v>
      </c>
      <c r="Q89">
        <v>0</v>
      </c>
      <c r="R89">
        <v>3</v>
      </c>
      <c r="S89">
        <v>14</v>
      </c>
      <c r="T89">
        <v>30</v>
      </c>
      <c r="U89" s="156">
        <f t="shared" si="9"/>
        <v>152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152</v>
      </c>
      <c r="E90">
        <f>BAWANA!AQ90</f>
        <v>0</v>
      </c>
      <c r="F90">
        <f t="shared" si="11"/>
        <v>752</v>
      </c>
      <c r="G90">
        <f t="shared" si="12"/>
        <v>152</v>
      </c>
      <c r="H90" s="154"/>
      <c r="I90">
        <f>BRPL_EOD!AO90+BRPL_EOD!AP90</f>
        <v>105</v>
      </c>
      <c r="J90">
        <f>BYPL_EOD!AO90+BYPL_EOD!AP90</f>
        <v>0</v>
      </c>
      <c r="K90">
        <f>MES_EOD!AO90+MES_EOD!AP90</f>
        <v>3</v>
      </c>
      <c r="L90">
        <f>NDMC_EOD!AO90+NDMC_EOD!AP90</f>
        <v>14</v>
      </c>
      <c r="M90">
        <f>TPDDL_EOD!AO90+TPDDL_EOD!AP90</f>
        <v>30</v>
      </c>
      <c r="N90">
        <f t="shared" si="7"/>
        <v>152</v>
      </c>
      <c r="O90" s="154">
        <f t="shared" si="8"/>
        <v>0</v>
      </c>
      <c r="P90">
        <v>105</v>
      </c>
      <c r="Q90">
        <v>0</v>
      </c>
      <c r="R90">
        <v>3</v>
      </c>
      <c r="S90">
        <v>14</v>
      </c>
      <c r="T90">
        <v>30</v>
      </c>
      <c r="U90" s="156">
        <f t="shared" si="9"/>
        <v>152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152</v>
      </c>
      <c r="E91">
        <f>BAWANA!AQ91</f>
        <v>0</v>
      </c>
      <c r="F91">
        <f t="shared" si="11"/>
        <v>752</v>
      </c>
      <c r="G91">
        <f t="shared" si="12"/>
        <v>152</v>
      </c>
      <c r="H91" s="154"/>
      <c r="I91">
        <f>BRPL_EOD!AO91+BRPL_EOD!AP91</f>
        <v>105</v>
      </c>
      <c r="J91">
        <f>BYPL_EOD!AO91+BYPL_EOD!AP91</f>
        <v>0</v>
      </c>
      <c r="K91">
        <f>MES_EOD!AO91+MES_EOD!AP91</f>
        <v>3</v>
      </c>
      <c r="L91">
        <f>NDMC_EOD!AO91+NDMC_EOD!AP91</f>
        <v>14</v>
      </c>
      <c r="M91">
        <f>TPDDL_EOD!AO91+TPDDL_EOD!AP91</f>
        <v>30</v>
      </c>
      <c r="N91">
        <f t="shared" si="7"/>
        <v>152</v>
      </c>
      <c r="O91" s="154">
        <f t="shared" si="8"/>
        <v>0</v>
      </c>
      <c r="P91">
        <v>105</v>
      </c>
      <c r="Q91">
        <v>0</v>
      </c>
      <c r="R91">
        <v>3</v>
      </c>
      <c r="S91">
        <v>14</v>
      </c>
      <c r="T91">
        <v>30</v>
      </c>
      <c r="U91" s="156">
        <f t="shared" si="9"/>
        <v>152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152</v>
      </c>
      <c r="E92">
        <f>BAWANA!AQ92</f>
        <v>0</v>
      </c>
      <c r="F92">
        <f t="shared" si="11"/>
        <v>752</v>
      </c>
      <c r="G92">
        <f t="shared" si="12"/>
        <v>152</v>
      </c>
      <c r="H92" s="154"/>
      <c r="I92">
        <f>BRPL_EOD!AO92+BRPL_EOD!AP92</f>
        <v>105</v>
      </c>
      <c r="J92">
        <f>BYPL_EOD!AO92+BYPL_EOD!AP92</f>
        <v>0</v>
      </c>
      <c r="K92">
        <f>MES_EOD!AO92+MES_EOD!AP92</f>
        <v>3</v>
      </c>
      <c r="L92">
        <f>NDMC_EOD!AO92+NDMC_EOD!AP92</f>
        <v>14</v>
      </c>
      <c r="M92">
        <f>TPDDL_EOD!AO92+TPDDL_EOD!AP92</f>
        <v>30</v>
      </c>
      <c r="N92">
        <f t="shared" si="7"/>
        <v>152</v>
      </c>
      <c r="O92" s="154">
        <f t="shared" si="8"/>
        <v>0</v>
      </c>
      <c r="P92">
        <v>105</v>
      </c>
      <c r="Q92">
        <v>0</v>
      </c>
      <c r="R92">
        <v>3</v>
      </c>
      <c r="S92">
        <v>14</v>
      </c>
      <c r="T92">
        <v>30</v>
      </c>
      <c r="U92" s="156">
        <f t="shared" si="9"/>
        <v>152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152</v>
      </c>
      <c r="E93">
        <f>BAWANA!AQ93</f>
        <v>0</v>
      </c>
      <c r="F93">
        <f t="shared" si="11"/>
        <v>752</v>
      </c>
      <c r="G93">
        <f t="shared" si="12"/>
        <v>152</v>
      </c>
      <c r="H93" s="154"/>
      <c r="I93">
        <f>BRPL_EOD!AO93+BRPL_EOD!AP93</f>
        <v>105</v>
      </c>
      <c r="J93">
        <f>BYPL_EOD!AO93+BYPL_EOD!AP93</f>
        <v>0</v>
      </c>
      <c r="K93">
        <f>MES_EOD!AO93+MES_EOD!AP93</f>
        <v>3</v>
      </c>
      <c r="L93">
        <f>NDMC_EOD!AO93+NDMC_EOD!AP93</f>
        <v>14</v>
      </c>
      <c r="M93">
        <f>TPDDL_EOD!AO93+TPDDL_EOD!AP93</f>
        <v>30</v>
      </c>
      <c r="N93">
        <f t="shared" si="7"/>
        <v>152</v>
      </c>
      <c r="O93" s="154">
        <f t="shared" si="8"/>
        <v>0</v>
      </c>
      <c r="P93">
        <v>105</v>
      </c>
      <c r="Q93">
        <v>0</v>
      </c>
      <c r="R93">
        <v>3</v>
      </c>
      <c r="S93">
        <v>14</v>
      </c>
      <c r="T93">
        <v>30</v>
      </c>
      <c r="U93" s="156">
        <f t="shared" si="9"/>
        <v>152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152</v>
      </c>
      <c r="E94">
        <f>BAWANA!AQ94</f>
        <v>0</v>
      </c>
      <c r="F94">
        <f t="shared" si="11"/>
        <v>752</v>
      </c>
      <c r="G94">
        <f t="shared" si="12"/>
        <v>152</v>
      </c>
      <c r="H94" s="154"/>
      <c r="I94">
        <f>BRPL_EOD!AO94+BRPL_EOD!AP94</f>
        <v>105</v>
      </c>
      <c r="J94">
        <f>BYPL_EOD!AO94+BYPL_EOD!AP94</f>
        <v>0</v>
      </c>
      <c r="K94">
        <f>MES_EOD!AO94+MES_EOD!AP94</f>
        <v>3</v>
      </c>
      <c r="L94">
        <f>NDMC_EOD!AO94+NDMC_EOD!AP94</f>
        <v>14</v>
      </c>
      <c r="M94">
        <f>TPDDL_EOD!AO94+TPDDL_EOD!AP94</f>
        <v>30</v>
      </c>
      <c r="N94">
        <f t="shared" si="7"/>
        <v>152</v>
      </c>
      <c r="O94" s="154">
        <f t="shared" si="8"/>
        <v>0</v>
      </c>
      <c r="P94">
        <v>105</v>
      </c>
      <c r="Q94">
        <v>0</v>
      </c>
      <c r="R94">
        <v>3</v>
      </c>
      <c r="S94">
        <v>14</v>
      </c>
      <c r="T94">
        <v>30</v>
      </c>
      <c r="U94" s="156">
        <f t="shared" si="9"/>
        <v>152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152</v>
      </c>
      <c r="E95">
        <f>BAWANA!AQ95</f>
        <v>0</v>
      </c>
      <c r="F95">
        <f t="shared" si="11"/>
        <v>752</v>
      </c>
      <c r="G95">
        <f t="shared" si="12"/>
        <v>152</v>
      </c>
      <c r="H95" s="154"/>
      <c r="I95">
        <f>BRPL_EOD!AO95+BRPL_EOD!AP95</f>
        <v>105</v>
      </c>
      <c r="J95">
        <f>BYPL_EOD!AO95+BYPL_EOD!AP95</f>
        <v>0</v>
      </c>
      <c r="K95">
        <f>MES_EOD!AO95+MES_EOD!AP95</f>
        <v>3</v>
      </c>
      <c r="L95">
        <f>NDMC_EOD!AO95+NDMC_EOD!AP95</f>
        <v>14</v>
      </c>
      <c r="M95">
        <f>TPDDL_EOD!AO95+TPDDL_EOD!AP95</f>
        <v>30</v>
      </c>
      <c r="N95">
        <f t="shared" si="7"/>
        <v>152</v>
      </c>
      <c r="O95" s="154">
        <f t="shared" si="8"/>
        <v>0</v>
      </c>
      <c r="P95">
        <v>105</v>
      </c>
      <c r="Q95">
        <v>0</v>
      </c>
      <c r="R95">
        <v>3</v>
      </c>
      <c r="S95">
        <v>14</v>
      </c>
      <c r="T95">
        <v>30</v>
      </c>
      <c r="U95" s="156">
        <f t="shared" si="9"/>
        <v>152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152</v>
      </c>
      <c r="E96">
        <f>BAWANA!AQ96</f>
        <v>0</v>
      </c>
      <c r="F96">
        <f t="shared" si="11"/>
        <v>752</v>
      </c>
      <c r="G96">
        <f t="shared" si="12"/>
        <v>152</v>
      </c>
      <c r="H96" s="154"/>
      <c r="I96">
        <f>BRPL_EOD!AO96+BRPL_EOD!AP96</f>
        <v>105</v>
      </c>
      <c r="J96">
        <f>BYPL_EOD!AO96+BYPL_EOD!AP96</f>
        <v>0</v>
      </c>
      <c r="K96">
        <f>MES_EOD!AO96+MES_EOD!AP96</f>
        <v>3</v>
      </c>
      <c r="L96">
        <f>NDMC_EOD!AO96+NDMC_EOD!AP96</f>
        <v>14</v>
      </c>
      <c r="M96">
        <f>TPDDL_EOD!AO96+TPDDL_EOD!AP96</f>
        <v>30</v>
      </c>
      <c r="N96">
        <f t="shared" si="7"/>
        <v>152</v>
      </c>
      <c r="O96" s="154">
        <f t="shared" si="8"/>
        <v>0</v>
      </c>
      <c r="P96">
        <v>105</v>
      </c>
      <c r="Q96">
        <v>0</v>
      </c>
      <c r="R96">
        <v>3</v>
      </c>
      <c r="S96">
        <v>14</v>
      </c>
      <c r="T96">
        <v>30</v>
      </c>
      <c r="U96" s="156">
        <f t="shared" si="9"/>
        <v>152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152</v>
      </c>
      <c r="E97">
        <f>BAWANA!AQ97</f>
        <v>0</v>
      </c>
      <c r="F97">
        <f t="shared" si="11"/>
        <v>752</v>
      </c>
      <c r="G97">
        <f t="shared" si="12"/>
        <v>152</v>
      </c>
      <c r="H97" s="154"/>
      <c r="I97">
        <f>BRPL_EOD!AO97+BRPL_EOD!AP97</f>
        <v>105</v>
      </c>
      <c r="J97">
        <f>BYPL_EOD!AO97+BYPL_EOD!AP97</f>
        <v>0</v>
      </c>
      <c r="K97">
        <f>MES_EOD!AO97+MES_EOD!AP97</f>
        <v>3</v>
      </c>
      <c r="L97">
        <f>NDMC_EOD!AO97+NDMC_EOD!AP97</f>
        <v>14</v>
      </c>
      <c r="M97">
        <f>TPDDL_EOD!AO97+TPDDL_EOD!AP97</f>
        <v>30</v>
      </c>
      <c r="N97">
        <f t="shared" si="7"/>
        <v>152</v>
      </c>
      <c r="O97" s="154">
        <f t="shared" si="8"/>
        <v>0</v>
      </c>
      <c r="P97">
        <v>105</v>
      </c>
      <c r="Q97">
        <v>0</v>
      </c>
      <c r="R97">
        <v>3</v>
      </c>
      <c r="S97">
        <v>14</v>
      </c>
      <c r="T97">
        <v>30</v>
      </c>
      <c r="U97" s="156">
        <f t="shared" si="9"/>
        <v>152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152</v>
      </c>
      <c r="E98">
        <f>BAWANA!AQ98</f>
        <v>0</v>
      </c>
      <c r="F98">
        <f t="shared" si="11"/>
        <v>752</v>
      </c>
      <c r="G98">
        <f t="shared" si="12"/>
        <v>152</v>
      </c>
      <c r="H98" s="154"/>
      <c r="I98">
        <f>BRPL_EOD!AO98+BRPL_EOD!AP98</f>
        <v>105</v>
      </c>
      <c r="J98">
        <f>BYPL_EOD!AO98+BYPL_EOD!AP98</f>
        <v>0</v>
      </c>
      <c r="K98">
        <f>MES_EOD!AO98+MES_EOD!AP98</f>
        <v>3</v>
      </c>
      <c r="L98">
        <f>NDMC_EOD!AO98+NDMC_EOD!AP98</f>
        <v>14</v>
      </c>
      <c r="M98">
        <f>TPDDL_EOD!AO98+TPDDL_EOD!AP98</f>
        <v>30</v>
      </c>
      <c r="N98">
        <f t="shared" si="7"/>
        <v>152</v>
      </c>
      <c r="O98" s="154">
        <f t="shared" si="8"/>
        <v>0</v>
      </c>
      <c r="P98">
        <v>105</v>
      </c>
      <c r="Q98">
        <v>0</v>
      </c>
      <c r="R98">
        <v>3</v>
      </c>
      <c r="S98">
        <v>14</v>
      </c>
      <c r="T98">
        <v>30</v>
      </c>
      <c r="U98" s="156">
        <f t="shared" si="9"/>
        <v>152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3.6028450000000003</v>
      </c>
      <c r="E99" s="156">
        <f t="shared" si="14"/>
        <v>0</v>
      </c>
      <c r="F99" s="156">
        <f t="shared" si="14"/>
        <v>17.952000000000002</v>
      </c>
      <c r="G99" s="156">
        <f t="shared" si="14"/>
        <v>3.6028450000000003</v>
      </c>
      <c r="H99" s="156"/>
      <c r="I99" s="156">
        <f t="shared" si="14"/>
        <v>2.5049999999999999</v>
      </c>
      <c r="J99" s="156">
        <f t="shared" si="14"/>
        <v>3.3067499999999979E-2</v>
      </c>
      <c r="K99" s="156">
        <f t="shared" si="14"/>
        <v>8.3750000000000005E-2</v>
      </c>
      <c r="L99" s="156">
        <f t="shared" si="14"/>
        <v>0.26102999999999998</v>
      </c>
      <c r="M99" s="156">
        <f t="shared" si="14"/>
        <v>0.72</v>
      </c>
      <c r="N99" s="156">
        <f t="shared" si="14"/>
        <v>3.6028474999999998</v>
      </c>
      <c r="O99" s="156">
        <f t="shared" si="14"/>
        <v>-2.4999999999977263E-6</v>
      </c>
      <c r="P99" s="156">
        <f t="shared" si="14"/>
        <v>2.50499820291641</v>
      </c>
      <c r="Q99" s="156">
        <f t="shared" si="14"/>
        <v>3.3067447456698824E-2</v>
      </c>
      <c r="R99" s="156">
        <f t="shared" si="14"/>
        <v>8.3749948654754575E-2</v>
      </c>
      <c r="S99" s="156">
        <f t="shared" si="14"/>
        <v>0.26102991442459089</v>
      </c>
      <c r="T99" s="156">
        <f t="shared" si="14"/>
        <v>0.71999948654754575</v>
      </c>
      <c r="U99" s="156">
        <f t="shared" si="14"/>
        <v>3.6028450000000003</v>
      </c>
      <c r="V99" s="156">
        <f t="shared" si="10"/>
        <v>0</v>
      </c>
      <c r="Y99" s="156">
        <f t="shared" ref="Y99:AD99" si="15">SUM(Y3:Y98)/4000</f>
        <v>2.1202500000000006E-2</v>
      </c>
      <c r="Z99" s="156">
        <f t="shared" si="15"/>
        <v>2.1202500000000006E-2</v>
      </c>
      <c r="AA99" s="156">
        <f t="shared" si="15"/>
        <v>2.1202500000000006E-2</v>
      </c>
      <c r="AB99" s="156">
        <f t="shared" si="15"/>
        <v>2.1202500000000006E-2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45">
      <c r="A2" s="213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441</v>
      </c>
      <c r="L2" t="s">
        <v>445</v>
      </c>
      <c r="M2" t="s">
        <v>453</v>
      </c>
      <c r="N2" t="s">
        <v>454</v>
      </c>
      <c r="O2" t="s">
        <v>455</v>
      </c>
      <c r="P2" t="s">
        <v>459</v>
      </c>
      <c r="Q2" t="s">
        <v>464</v>
      </c>
      <c r="R2" t="s">
        <v>465</v>
      </c>
      <c r="S2" t="s">
        <v>466</v>
      </c>
      <c r="T2" t="s">
        <v>467</v>
      </c>
      <c r="U2" t="s">
        <v>457</v>
      </c>
      <c r="V2" t="s">
        <v>444</v>
      </c>
      <c r="W2" t="s">
        <v>446</v>
      </c>
      <c r="Z2" t="s">
        <v>433</v>
      </c>
      <c r="AA2" t="s">
        <v>434</v>
      </c>
      <c r="AB2" t="s">
        <v>435</v>
      </c>
      <c r="AC2" t="s">
        <v>436</v>
      </c>
      <c r="AD2" t="s">
        <v>442</v>
      </c>
      <c r="AE2" t="s">
        <v>443</v>
      </c>
      <c r="AF2" t="s">
        <v>447</v>
      </c>
      <c r="AG2" t="s">
        <v>448</v>
      </c>
      <c r="AH2" t="s">
        <v>449</v>
      </c>
      <c r="AI2" t="s">
        <v>450</v>
      </c>
      <c r="AJ2" t="s">
        <v>451</v>
      </c>
      <c r="AK2" t="s">
        <v>452</v>
      </c>
      <c r="AL2" t="s">
        <v>456</v>
      </c>
      <c r="AM2" t="s">
        <v>458</v>
      </c>
      <c r="AN2" t="s">
        <v>460</v>
      </c>
      <c r="AO2" t="s">
        <v>461</v>
      </c>
      <c r="AP2" t="s">
        <v>462</v>
      </c>
      <c r="AQ2" t="s">
        <v>463</v>
      </c>
      <c r="AR2" t="s">
        <v>468</v>
      </c>
      <c r="AS2" s="19"/>
      <c r="AT2" s="201" t="s">
        <v>432</v>
      </c>
      <c r="AU2" s="169"/>
      <c r="AV2" s="201" t="s">
        <v>424</v>
      </c>
      <c r="AW2" s="201" t="s">
        <v>428</v>
      </c>
      <c r="AX2" s="201" t="s">
        <v>437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12.6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24.111999999999998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124.875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27.3447</v>
      </c>
      <c r="AE3">
        <v>45.546500000000002</v>
      </c>
      <c r="AF3">
        <v>17.748000000000001</v>
      </c>
      <c r="AG3">
        <v>16.126799999999999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0.66954999999999998</v>
      </c>
      <c r="AO3">
        <v>8.7612000000000005</v>
      </c>
      <c r="AP3">
        <v>3.0743999999999998</v>
      </c>
      <c r="AQ3">
        <v>18.27</v>
      </c>
      <c r="AR3">
        <v>33.091920000000002</v>
      </c>
      <c r="AS3">
        <v>0</v>
      </c>
      <c r="AT3">
        <v>14.9968</v>
      </c>
      <c r="AU3">
        <v>0</v>
      </c>
      <c r="AV3">
        <v>14.7</v>
      </c>
      <c r="AW3">
        <v>54.3</v>
      </c>
      <c r="AX3">
        <v>32.880000000000003</v>
      </c>
      <c r="AY3">
        <v>0</v>
      </c>
      <c r="AZ3">
        <v>0</v>
      </c>
      <c r="BA3">
        <f>SUM(B3:AZ3)</f>
        <v>3069.1426810000003</v>
      </c>
    </row>
    <row r="4" spans="1:53">
      <c r="A4" t="s">
        <v>46</v>
      </c>
      <c r="B4">
        <v>0</v>
      </c>
      <c r="C4">
        <v>0</v>
      </c>
      <c r="D4">
        <v>12.6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24.111999999999998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124.875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13.0634</v>
      </c>
      <c r="AC4">
        <v>9.6778399999999998</v>
      </c>
      <c r="AD4">
        <v>27.3447</v>
      </c>
      <c r="AE4">
        <v>45.546500000000002</v>
      </c>
      <c r="AF4">
        <v>17.748000000000001</v>
      </c>
      <c r="AG4">
        <v>16.126799999999999</v>
      </c>
      <c r="AH4">
        <v>93.563599999999994</v>
      </c>
      <c r="AI4">
        <v>0</v>
      </c>
      <c r="AJ4">
        <v>0</v>
      </c>
      <c r="AK4">
        <v>51.5214</v>
      </c>
      <c r="AL4">
        <v>80.177999999999997</v>
      </c>
      <c r="AM4">
        <v>10.557359999999999</v>
      </c>
      <c r="AN4">
        <v>0.66954999999999998</v>
      </c>
      <c r="AO4">
        <v>8.7612000000000005</v>
      </c>
      <c r="AP4">
        <v>3.0743999999999998</v>
      </c>
      <c r="AQ4">
        <v>18.27</v>
      </c>
      <c r="AR4">
        <v>33.091920000000002</v>
      </c>
      <c r="AS4">
        <v>0</v>
      </c>
      <c r="AT4">
        <v>14.9968</v>
      </c>
      <c r="AU4">
        <v>0</v>
      </c>
      <c r="AV4">
        <v>14.7</v>
      </c>
      <c r="AW4">
        <v>54.3</v>
      </c>
      <c r="AX4">
        <v>32.880000000000003</v>
      </c>
      <c r="AY4">
        <v>0</v>
      </c>
      <c r="AZ4">
        <v>0</v>
      </c>
      <c r="BA4">
        <f t="shared" ref="BA4:BA67" si="0">SUM(B4:AZ4)</f>
        <v>3085.3027809999999</v>
      </c>
    </row>
    <row r="5" spans="1:53">
      <c r="A5" t="s">
        <v>47</v>
      </c>
      <c r="B5">
        <v>0</v>
      </c>
      <c r="C5">
        <v>0</v>
      </c>
      <c r="D5">
        <v>12.6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24.111999999999998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124.875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27.3447</v>
      </c>
      <c r="AE5">
        <v>45.546500000000002</v>
      </c>
      <c r="AF5">
        <v>17.748000000000001</v>
      </c>
      <c r="AG5">
        <v>16.126799999999999</v>
      </c>
      <c r="AH5">
        <v>70.172700000000006</v>
      </c>
      <c r="AI5">
        <v>0</v>
      </c>
      <c r="AJ5">
        <v>0</v>
      </c>
      <c r="AK5">
        <v>51.5214</v>
      </c>
      <c r="AL5">
        <v>80.177999999999997</v>
      </c>
      <c r="AM5">
        <v>10.557359999999999</v>
      </c>
      <c r="AN5">
        <v>0.66954999999999998</v>
      </c>
      <c r="AO5">
        <v>7.6734</v>
      </c>
      <c r="AP5">
        <v>3.0743999999999998</v>
      </c>
      <c r="AQ5">
        <v>18.27</v>
      </c>
      <c r="AR5">
        <v>33.091920000000002</v>
      </c>
      <c r="AS5">
        <v>0</v>
      </c>
      <c r="AT5">
        <v>14.9968</v>
      </c>
      <c r="AU5">
        <v>0</v>
      </c>
      <c r="AV5">
        <v>14.7</v>
      </c>
      <c r="AW5">
        <v>54.3</v>
      </c>
      <c r="AX5">
        <v>32.880000000000003</v>
      </c>
      <c r="AY5">
        <v>0</v>
      </c>
      <c r="AZ5">
        <v>0</v>
      </c>
      <c r="BA5">
        <f t="shared" si="0"/>
        <v>3052.5954410000004</v>
      </c>
    </row>
    <row r="6" spans="1:53">
      <c r="A6" t="s">
        <v>48</v>
      </c>
      <c r="B6">
        <v>0</v>
      </c>
      <c r="C6">
        <v>0</v>
      </c>
      <c r="D6">
        <v>12.6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24.111999999999998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124.875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27.3447</v>
      </c>
      <c r="AE6">
        <v>45.546500000000002</v>
      </c>
      <c r="AF6">
        <v>17.748000000000001</v>
      </c>
      <c r="AG6">
        <v>16.126799999999999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0.66954999999999998</v>
      </c>
      <c r="AO6">
        <v>7.6734</v>
      </c>
      <c r="AP6">
        <v>3.0743999999999998</v>
      </c>
      <c r="AQ6">
        <v>18.27</v>
      </c>
      <c r="AR6">
        <v>33.091920000000002</v>
      </c>
      <c r="AS6">
        <v>0</v>
      </c>
      <c r="AT6">
        <v>14.9968</v>
      </c>
      <c r="AU6">
        <v>0</v>
      </c>
      <c r="AV6">
        <v>14.7</v>
      </c>
      <c r="AW6">
        <v>54.3</v>
      </c>
      <c r="AX6">
        <v>32.880000000000003</v>
      </c>
      <c r="AY6">
        <v>0</v>
      </c>
      <c r="AZ6">
        <v>0</v>
      </c>
      <c r="BA6">
        <f t="shared" si="0"/>
        <v>3029.2045410000005</v>
      </c>
    </row>
    <row r="7" spans="1:53">
      <c r="A7" t="s">
        <v>49</v>
      </c>
      <c r="B7">
        <v>0</v>
      </c>
      <c r="C7">
        <v>0</v>
      </c>
      <c r="D7">
        <v>12.6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24.111999999999998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124.875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16.126799999999999</v>
      </c>
      <c r="AH7">
        <v>37.880000000000003</v>
      </c>
      <c r="AI7">
        <v>0</v>
      </c>
      <c r="AJ7">
        <v>0</v>
      </c>
      <c r="AK7">
        <v>51.5214</v>
      </c>
      <c r="AL7">
        <v>80.177999999999997</v>
      </c>
      <c r="AM7">
        <v>9.3309999999999995</v>
      </c>
      <c r="AN7">
        <v>0.66954999999999998</v>
      </c>
      <c r="AO7">
        <v>7.6734</v>
      </c>
      <c r="AP7">
        <v>8.1983999999999995</v>
      </c>
      <c r="AQ7">
        <v>18.27</v>
      </c>
      <c r="AR7">
        <v>31.897383000000001</v>
      </c>
      <c r="AS7">
        <v>0</v>
      </c>
      <c r="AT7">
        <v>14.9968</v>
      </c>
      <c r="AU7">
        <v>0</v>
      </c>
      <c r="AV7">
        <v>14.7</v>
      </c>
      <c r="AW7">
        <v>54.3</v>
      </c>
      <c r="AX7">
        <v>32.880000000000003</v>
      </c>
      <c r="AY7">
        <v>0</v>
      </c>
      <c r="AZ7">
        <v>0</v>
      </c>
      <c r="BA7">
        <f t="shared" si="0"/>
        <v>3014.1318440000009</v>
      </c>
    </row>
    <row r="8" spans="1:53">
      <c r="A8" t="s">
        <v>50</v>
      </c>
      <c r="B8">
        <v>0</v>
      </c>
      <c r="C8">
        <v>0</v>
      </c>
      <c r="D8">
        <v>12.6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24.111999999999998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124.875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16.126799999999999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9.3309999999999995</v>
      </c>
      <c r="AN8">
        <v>0.66954999999999998</v>
      </c>
      <c r="AO8">
        <v>7.6734</v>
      </c>
      <c r="AP8">
        <v>8.1983999999999995</v>
      </c>
      <c r="AQ8">
        <v>18.27</v>
      </c>
      <c r="AR8">
        <v>31.897383000000001</v>
      </c>
      <c r="AS8">
        <v>0</v>
      </c>
      <c r="AT8">
        <v>14.9968</v>
      </c>
      <c r="AU8">
        <v>0</v>
      </c>
      <c r="AV8">
        <v>14.7</v>
      </c>
      <c r="AW8">
        <v>54.3</v>
      </c>
      <c r="AX8">
        <v>32.880000000000003</v>
      </c>
      <c r="AY8">
        <v>0</v>
      </c>
      <c r="AZ8">
        <v>0</v>
      </c>
      <c r="BA8">
        <f t="shared" si="0"/>
        <v>3014.1318440000009</v>
      </c>
    </row>
    <row r="9" spans="1:53">
      <c r="A9" t="s">
        <v>51</v>
      </c>
      <c r="B9">
        <v>0</v>
      </c>
      <c r="C9">
        <v>0</v>
      </c>
      <c r="D9">
        <v>12.6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24.111999999999998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124.875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16.126799999999999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9.3309999999999995</v>
      </c>
      <c r="AN9">
        <v>0.66954999999999998</v>
      </c>
      <c r="AO9">
        <v>7.6734</v>
      </c>
      <c r="AP9">
        <v>8.1983999999999995</v>
      </c>
      <c r="AQ9">
        <v>18.27</v>
      </c>
      <c r="AR9">
        <v>31.897383000000001</v>
      </c>
      <c r="AS9">
        <v>0</v>
      </c>
      <c r="AT9">
        <v>14.9968</v>
      </c>
      <c r="AU9">
        <v>0</v>
      </c>
      <c r="AV9">
        <v>14.7</v>
      </c>
      <c r="AW9">
        <v>54.3</v>
      </c>
      <c r="AX9">
        <v>32.880000000000003</v>
      </c>
      <c r="AY9">
        <v>0</v>
      </c>
      <c r="AZ9">
        <v>0</v>
      </c>
      <c r="BA9">
        <f t="shared" si="0"/>
        <v>3016.056344000001</v>
      </c>
    </row>
    <row r="10" spans="1:53">
      <c r="A10" t="s">
        <v>52</v>
      </c>
      <c r="B10">
        <v>0</v>
      </c>
      <c r="C10">
        <v>0</v>
      </c>
      <c r="D10">
        <v>12.6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24.111999999999998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124.875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16.126799999999999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9.3309999999999995</v>
      </c>
      <c r="AN10">
        <v>0.66954999999999998</v>
      </c>
      <c r="AO10">
        <v>7.6734</v>
      </c>
      <c r="AP10">
        <v>8.1983999999999995</v>
      </c>
      <c r="AQ10">
        <v>18.27</v>
      </c>
      <c r="AR10">
        <v>31.897383000000001</v>
      </c>
      <c r="AS10">
        <v>0</v>
      </c>
      <c r="AT10">
        <v>14.9968</v>
      </c>
      <c r="AU10">
        <v>0</v>
      </c>
      <c r="AV10">
        <v>14.7</v>
      </c>
      <c r="AW10">
        <v>54.3</v>
      </c>
      <c r="AX10">
        <v>32.880000000000003</v>
      </c>
      <c r="AY10">
        <v>0</v>
      </c>
      <c r="AZ10">
        <v>0</v>
      </c>
      <c r="BA10">
        <f t="shared" si="0"/>
        <v>3016.056344000001</v>
      </c>
    </row>
    <row r="11" spans="1:53">
      <c r="A11" t="s">
        <v>53</v>
      </c>
      <c r="B11">
        <v>0</v>
      </c>
      <c r="C11">
        <v>0</v>
      </c>
      <c r="D11">
        <v>12.6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24.111999999999998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124.875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16.126799999999999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9.3309999999999995</v>
      </c>
      <c r="AN11">
        <v>0.66954999999999998</v>
      </c>
      <c r="AO11">
        <v>7.6734</v>
      </c>
      <c r="AP11">
        <v>3.0743999999999998</v>
      </c>
      <c r="AQ11">
        <v>18.27</v>
      </c>
      <c r="AR11">
        <v>31.897383000000001</v>
      </c>
      <c r="AS11">
        <v>0</v>
      </c>
      <c r="AT11">
        <v>14.9968</v>
      </c>
      <c r="AU11">
        <v>0</v>
      </c>
      <c r="AV11">
        <v>15.225</v>
      </c>
      <c r="AW11">
        <v>54.3</v>
      </c>
      <c r="AX11">
        <v>32.880000000000003</v>
      </c>
      <c r="AY11">
        <v>0</v>
      </c>
      <c r="AZ11">
        <v>0</v>
      </c>
      <c r="BA11">
        <f t="shared" si="0"/>
        <v>3000.4179440000007</v>
      </c>
    </row>
    <row r="12" spans="1:53">
      <c r="A12" t="s">
        <v>54</v>
      </c>
      <c r="B12">
        <v>0</v>
      </c>
      <c r="C12">
        <v>0</v>
      </c>
      <c r="D12">
        <v>12.6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24.111999999999998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124.875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16.126799999999999</v>
      </c>
      <c r="AH12">
        <v>37.880000000000003</v>
      </c>
      <c r="AI12">
        <v>0</v>
      </c>
      <c r="AJ12">
        <v>0</v>
      </c>
      <c r="AK12">
        <v>51.5214</v>
      </c>
      <c r="AL12">
        <v>34.86</v>
      </c>
      <c r="AM12">
        <v>9.3309999999999995</v>
      </c>
      <c r="AN12">
        <v>0.66954999999999998</v>
      </c>
      <c r="AO12">
        <v>7.6734</v>
      </c>
      <c r="AP12">
        <v>3.0743999999999998</v>
      </c>
      <c r="AQ12">
        <v>18.27</v>
      </c>
      <c r="AR12">
        <v>31.897383000000001</v>
      </c>
      <c r="AS12">
        <v>0</v>
      </c>
      <c r="AT12">
        <v>14.9968</v>
      </c>
      <c r="AU12">
        <v>0</v>
      </c>
      <c r="AV12">
        <v>15.225</v>
      </c>
      <c r="AW12">
        <v>54.3</v>
      </c>
      <c r="AX12">
        <v>32.880000000000003</v>
      </c>
      <c r="AY12">
        <v>0</v>
      </c>
      <c r="AZ12">
        <v>0</v>
      </c>
      <c r="BA12">
        <f t="shared" si="0"/>
        <v>2955.099944000001</v>
      </c>
    </row>
    <row r="13" spans="1:53">
      <c r="A13" t="s">
        <v>55</v>
      </c>
      <c r="B13">
        <v>0</v>
      </c>
      <c r="C13">
        <v>0</v>
      </c>
      <c r="D13">
        <v>12.6</v>
      </c>
      <c r="E13">
        <v>0</v>
      </c>
      <c r="F13">
        <v>0</v>
      </c>
      <c r="G13">
        <v>15.204000000000001</v>
      </c>
      <c r="H13">
        <v>0</v>
      </c>
      <c r="I13">
        <v>0</v>
      </c>
      <c r="J13">
        <v>24.111999999999998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124.875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16.126799999999999</v>
      </c>
      <c r="AH13">
        <v>37.880000000000003</v>
      </c>
      <c r="AI13">
        <v>0</v>
      </c>
      <c r="AJ13">
        <v>0</v>
      </c>
      <c r="AK13">
        <v>51.5214</v>
      </c>
      <c r="AL13">
        <v>34.86</v>
      </c>
      <c r="AM13">
        <v>9.3309999999999995</v>
      </c>
      <c r="AN13">
        <v>0.66954999999999998</v>
      </c>
      <c r="AO13">
        <v>7.6734</v>
      </c>
      <c r="AP13">
        <v>3.0743999999999998</v>
      </c>
      <c r="AQ13">
        <v>18.27</v>
      </c>
      <c r="AR13">
        <v>31.897383000000001</v>
      </c>
      <c r="AS13">
        <v>0</v>
      </c>
      <c r="AT13">
        <v>14.9968</v>
      </c>
      <c r="AU13">
        <v>0</v>
      </c>
      <c r="AV13">
        <v>15.225</v>
      </c>
      <c r="AW13">
        <v>54.3</v>
      </c>
      <c r="AX13">
        <v>32.880000000000003</v>
      </c>
      <c r="AY13">
        <v>0</v>
      </c>
      <c r="AZ13">
        <v>0</v>
      </c>
      <c r="BA13">
        <f t="shared" si="0"/>
        <v>2955.099944000001</v>
      </c>
    </row>
    <row r="14" spans="1:53">
      <c r="A14" t="s">
        <v>56</v>
      </c>
      <c r="B14">
        <v>0</v>
      </c>
      <c r="C14">
        <v>0</v>
      </c>
      <c r="D14">
        <v>12.6</v>
      </c>
      <c r="E14">
        <v>0</v>
      </c>
      <c r="F14">
        <v>0</v>
      </c>
      <c r="G14">
        <v>15.204000000000001</v>
      </c>
      <c r="H14">
        <v>0</v>
      </c>
      <c r="I14">
        <v>0</v>
      </c>
      <c r="J14">
        <v>24.111999999999998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124.875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16.126799999999999</v>
      </c>
      <c r="AH14">
        <v>45.456000000000003</v>
      </c>
      <c r="AI14">
        <v>0</v>
      </c>
      <c r="AJ14">
        <v>0</v>
      </c>
      <c r="AK14">
        <v>51.5214</v>
      </c>
      <c r="AL14">
        <v>34.86</v>
      </c>
      <c r="AM14">
        <v>9.3309999999999995</v>
      </c>
      <c r="AN14">
        <v>0.66954999999999998</v>
      </c>
      <c r="AO14">
        <v>7.6734</v>
      </c>
      <c r="AP14">
        <v>3.0743999999999998</v>
      </c>
      <c r="AQ14">
        <v>9.1349999999999998</v>
      </c>
      <c r="AR14">
        <v>31.897383000000001</v>
      </c>
      <c r="AS14">
        <v>0</v>
      </c>
      <c r="AT14">
        <v>14.9968</v>
      </c>
      <c r="AU14">
        <v>0</v>
      </c>
      <c r="AV14">
        <v>15.225</v>
      </c>
      <c r="AW14">
        <v>54.3</v>
      </c>
      <c r="AX14">
        <v>32.880000000000003</v>
      </c>
      <c r="AY14">
        <v>0</v>
      </c>
      <c r="AZ14">
        <v>0</v>
      </c>
      <c r="BA14">
        <f t="shared" si="0"/>
        <v>2953.5409440000012</v>
      </c>
    </row>
    <row r="15" spans="1:53">
      <c r="A15" t="s">
        <v>57</v>
      </c>
      <c r="B15">
        <v>0</v>
      </c>
      <c r="C15">
        <v>0</v>
      </c>
      <c r="D15">
        <v>12.6</v>
      </c>
      <c r="E15">
        <v>0</v>
      </c>
      <c r="F15">
        <v>0</v>
      </c>
      <c r="G15">
        <v>15.204000000000001</v>
      </c>
      <c r="H15">
        <v>0</v>
      </c>
      <c r="I15">
        <v>0</v>
      </c>
      <c r="J15">
        <v>24.111999999999998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124.875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16.126799999999999</v>
      </c>
      <c r="AH15">
        <v>46.781799999999997</v>
      </c>
      <c r="AI15">
        <v>0</v>
      </c>
      <c r="AJ15">
        <v>0</v>
      </c>
      <c r="AK15">
        <v>51.5214</v>
      </c>
      <c r="AL15">
        <v>34.86</v>
      </c>
      <c r="AM15">
        <v>9.3309999999999995</v>
      </c>
      <c r="AN15">
        <v>0.66954999999999998</v>
      </c>
      <c r="AO15">
        <v>7.6734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15.225</v>
      </c>
      <c r="AW15">
        <v>54.3</v>
      </c>
      <c r="AX15">
        <v>32.880000000000003</v>
      </c>
      <c r="AY15">
        <v>0</v>
      </c>
      <c r="AZ15">
        <v>0</v>
      </c>
      <c r="BA15">
        <f t="shared" si="0"/>
        <v>2949.6218000000013</v>
      </c>
    </row>
    <row r="16" spans="1:53">
      <c r="A16" t="s">
        <v>58</v>
      </c>
      <c r="B16">
        <v>0</v>
      </c>
      <c r="C16">
        <v>0</v>
      </c>
      <c r="D16">
        <v>12.6</v>
      </c>
      <c r="E16">
        <v>0</v>
      </c>
      <c r="F16">
        <v>0</v>
      </c>
      <c r="G16">
        <v>15.204000000000001</v>
      </c>
      <c r="H16">
        <v>0</v>
      </c>
      <c r="I16">
        <v>0</v>
      </c>
      <c r="J16">
        <v>24.111999999999998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124.875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16.126799999999999</v>
      </c>
      <c r="AH16">
        <v>46.781799999999997</v>
      </c>
      <c r="AI16">
        <v>0</v>
      </c>
      <c r="AJ16">
        <v>0</v>
      </c>
      <c r="AK16">
        <v>51.5214</v>
      </c>
      <c r="AL16">
        <v>34.86</v>
      </c>
      <c r="AM16">
        <v>9.3309999999999995</v>
      </c>
      <c r="AN16">
        <v>0.66954999999999998</v>
      </c>
      <c r="AO16">
        <v>7.6734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15.225</v>
      </c>
      <c r="AW16">
        <v>54.3</v>
      </c>
      <c r="AX16">
        <v>32.880000000000003</v>
      </c>
      <c r="AY16">
        <v>0</v>
      </c>
      <c r="AZ16">
        <v>0</v>
      </c>
      <c r="BA16">
        <f t="shared" si="0"/>
        <v>2949.6218000000013</v>
      </c>
    </row>
    <row r="17" spans="1:53">
      <c r="A17" t="s">
        <v>59</v>
      </c>
      <c r="B17">
        <v>0</v>
      </c>
      <c r="C17">
        <v>0</v>
      </c>
      <c r="D17">
        <v>12.6</v>
      </c>
      <c r="E17">
        <v>0</v>
      </c>
      <c r="F17">
        <v>0</v>
      </c>
      <c r="G17">
        <v>15.204000000000001</v>
      </c>
      <c r="H17">
        <v>0</v>
      </c>
      <c r="I17">
        <v>0</v>
      </c>
      <c r="J17">
        <v>24.111999999999998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124.875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16.126799999999999</v>
      </c>
      <c r="AH17">
        <v>46.781799999999997</v>
      </c>
      <c r="AI17">
        <v>0</v>
      </c>
      <c r="AJ17">
        <v>0</v>
      </c>
      <c r="AK17">
        <v>51.5214</v>
      </c>
      <c r="AL17">
        <v>34.86</v>
      </c>
      <c r="AM17">
        <v>9.3309999999999995</v>
      </c>
      <c r="AN17">
        <v>0.66954999999999998</v>
      </c>
      <c r="AO17">
        <v>6.7325999999999997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15.225</v>
      </c>
      <c r="AW17">
        <v>54.3</v>
      </c>
      <c r="AX17">
        <v>32.880000000000003</v>
      </c>
      <c r="AY17">
        <v>0</v>
      </c>
      <c r="AZ17">
        <v>0</v>
      </c>
      <c r="BA17">
        <f t="shared" si="0"/>
        <v>2948.6810000000009</v>
      </c>
    </row>
    <row r="18" spans="1:53">
      <c r="A18" t="s">
        <v>60</v>
      </c>
      <c r="B18">
        <v>0</v>
      </c>
      <c r="C18">
        <v>0</v>
      </c>
      <c r="D18">
        <v>12.6</v>
      </c>
      <c r="E18">
        <v>0</v>
      </c>
      <c r="F18">
        <v>0</v>
      </c>
      <c r="G18">
        <v>15.204000000000001</v>
      </c>
      <c r="H18">
        <v>0</v>
      </c>
      <c r="I18">
        <v>0</v>
      </c>
      <c r="J18">
        <v>24.111999999999998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124.875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16.126799999999999</v>
      </c>
      <c r="AH18">
        <v>46.781799999999997</v>
      </c>
      <c r="AI18">
        <v>0</v>
      </c>
      <c r="AJ18">
        <v>0</v>
      </c>
      <c r="AK18">
        <v>51.5214</v>
      </c>
      <c r="AL18">
        <v>34.86</v>
      </c>
      <c r="AM18">
        <v>9.3309999999999995</v>
      </c>
      <c r="AN18">
        <v>0.66954999999999998</v>
      </c>
      <c r="AO18">
        <v>6.7325999999999997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15.225</v>
      </c>
      <c r="AW18">
        <v>54.3</v>
      </c>
      <c r="AX18">
        <v>32.880000000000003</v>
      </c>
      <c r="AY18">
        <v>0</v>
      </c>
      <c r="AZ18">
        <v>0</v>
      </c>
      <c r="BA18">
        <f t="shared" si="0"/>
        <v>2948.6810000000009</v>
      </c>
    </row>
    <row r="19" spans="1:53">
      <c r="A19" t="s">
        <v>61</v>
      </c>
      <c r="B19">
        <v>0</v>
      </c>
      <c r="C19">
        <v>0</v>
      </c>
      <c r="D19">
        <v>12.6</v>
      </c>
      <c r="E19">
        <v>0</v>
      </c>
      <c r="F19">
        <v>0</v>
      </c>
      <c r="G19">
        <v>15.204000000000001</v>
      </c>
      <c r="H19">
        <v>0</v>
      </c>
      <c r="I19">
        <v>0</v>
      </c>
      <c r="J19">
        <v>24.111999999999998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124.875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16.126799999999999</v>
      </c>
      <c r="AH19">
        <v>70.172700000000006</v>
      </c>
      <c r="AI19">
        <v>0</v>
      </c>
      <c r="AJ19">
        <v>0</v>
      </c>
      <c r="AK19">
        <v>51.5214</v>
      </c>
      <c r="AL19">
        <v>34.86</v>
      </c>
      <c r="AM19">
        <v>9.3309999999999995</v>
      </c>
      <c r="AN19">
        <v>0.66954999999999998</v>
      </c>
      <c r="AO19">
        <v>6.7325999999999997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15.225</v>
      </c>
      <c r="AW19">
        <v>54.3</v>
      </c>
      <c r="AX19">
        <v>32.880000000000003</v>
      </c>
      <c r="AY19">
        <v>0</v>
      </c>
      <c r="AZ19">
        <v>0</v>
      </c>
      <c r="BA19">
        <f t="shared" si="0"/>
        <v>2972.0719000000008</v>
      </c>
    </row>
    <row r="20" spans="1:53">
      <c r="A20" t="s">
        <v>62</v>
      </c>
      <c r="B20">
        <v>0</v>
      </c>
      <c r="C20">
        <v>0</v>
      </c>
      <c r="D20">
        <v>12.6</v>
      </c>
      <c r="E20">
        <v>0</v>
      </c>
      <c r="F20">
        <v>0</v>
      </c>
      <c r="G20">
        <v>15.204000000000001</v>
      </c>
      <c r="H20">
        <v>0</v>
      </c>
      <c r="I20">
        <v>0</v>
      </c>
      <c r="J20">
        <v>24.111999999999998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124.875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16.126799999999999</v>
      </c>
      <c r="AH20">
        <v>70.172700000000006</v>
      </c>
      <c r="AI20">
        <v>0</v>
      </c>
      <c r="AJ20">
        <v>0</v>
      </c>
      <c r="AK20">
        <v>51.5214</v>
      </c>
      <c r="AL20">
        <v>34.86</v>
      </c>
      <c r="AM20">
        <v>9.3309999999999995</v>
      </c>
      <c r="AN20">
        <v>0.66954999999999998</v>
      </c>
      <c r="AO20">
        <v>6.7325999999999997</v>
      </c>
      <c r="AP20">
        <v>3.0743999999999998</v>
      </c>
      <c r="AQ20">
        <v>9.1349999999999998</v>
      </c>
      <c r="AR20">
        <v>31.897383000000001</v>
      </c>
      <c r="AS20">
        <v>0</v>
      </c>
      <c r="AT20">
        <v>14.9968</v>
      </c>
      <c r="AU20">
        <v>0</v>
      </c>
      <c r="AV20">
        <v>15.225</v>
      </c>
      <c r="AW20">
        <v>54.3</v>
      </c>
      <c r="AX20">
        <v>32.880000000000003</v>
      </c>
      <c r="AY20">
        <v>0</v>
      </c>
      <c r="AZ20">
        <v>0</v>
      </c>
      <c r="BA20">
        <f t="shared" si="0"/>
        <v>2976.8353800000014</v>
      </c>
    </row>
    <row r="21" spans="1:53">
      <c r="A21" t="s">
        <v>63</v>
      </c>
      <c r="B21">
        <v>0</v>
      </c>
      <c r="C21">
        <v>0</v>
      </c>
      <c r="D21">
        <v>12.6</v>
      </c>
      <c r="E21">
        <v>0</v>
      </c>
      <c r="F21">
        <v>0</v>
      </c>
      <c r="G21">
        <v>15.204000000000001</v>
      </c>
      <c r="H21">
        <v>0</v>
      </c>
      <c r="I21">
        <v>0</v>
      </c>
      <c r="J21">
        <v>24.111999999999998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124.875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16.126799999999999</v>
      </c>
      <c r="AH21">
        <v>70.172700000000006</v>
      </c>
      <c r="AI21">
        <v>0</v>
      </c>
      <c r="AJ21">
        <v>0</v>
      </c>
      <c r="AK21">
        <v>51.5214</v>
      </c>
      <c r="AL21">
        <v>34.86</v>
      </c>
      <c r="AM21">
        <v>2.3994</v>
      </c>
      <c r="AN21">
        <v>0.66954999999999998</v>
      </c>
      <c r="AO21">
        <v>6.7325999999999997</v>
      </c>
      <c r="AP21">
        <v>3.0743999999999998</v>
      </c>
      <c r="AQ21">
        <v>18.648</v>
      </c>
      <c r="AR21">
        <v>31.897383000000001</v>
      </c>
      <c r="AS21">
        <v>0</v>
      </c>
      <c r="AT21">
        <v>14.9968</v>
      </c>
      <c r="AU21">
        <v>0</v>
      </c>
      <c r="AV21">
        <v>15.225</v>
      </c>
      <c r="AW21">
        <v>54.3</v>
      </c>
      <c r="AX21">
        <v>32.880000000000003</v>
      </c>
      <c r="AY21">
        <v>0</v>
      </c>
      <c r="AZ21">
        <v>0</v>
      </c>
      <c r="BA21">
        <f t="shared" si="0"/>
        <v>2992.6134800000009</v>
      </c>
    </row>
    <row r="22" spans="1:53">
      <c r="A22" t="s">
        <v>64</v>
      </c>
      <c r="B22">
        <v>0</v>
      </c>
      <c r="C22">
        <v>0</v>
      </c>
      <c r="D22">
        <v>12.6</v>
      </c>
      <c r="E22">
        <v>0</v>
      </c>
      <c r="F22">
        <v>0</v>
      </c>
      <c r="G22">
        <v>15.204000000000001</v>
      </c>
      <c r="H22">
        <v>0</v>
      </c>
      <c r="I22">
        <v>0</v>
      </c>
      <c r="J22">
        <v>24.111999999999998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124.875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16.126799999999999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0</v>
      </c>
      <c r="AN22">
        <v>0.66954999999999998</v>
      </c>
      <c r="AO22">
        <v>6.7325999999999997</v>
      </c>
      <c r="AP22">
        <v>3.0743999999999998</v>
      </c>
      <c r="AQ22">
        <v>27.594000000000001</v>
      </c>
      <c r="AR22">
        <v>31.897383000000001</v>
      </c>
      <c r="AS22">
        <v>0</v>
      </c>
      <c r="AT22">
        <v>14.9968</v>
      </c>
      <c r="AU22">
        <v>0</v>
      </c>
      <c r="AV22">
        <v>15.225</v>
      </c>
      <c r="AW22">
        <v>54.3</v>
      </c>
      <c r="AX22">
        <v>32.880000000000003</v>
      </c>
      <c r="AY22">
        <v>0</v>
      </c>
      <c r="AZ22">
        <v>0</v>
      </c>
      <c r="BA22">
        <f t="shared" si="0"/>
        <v>2999.160080000001</v>
      </c>
    </row>
    <row r="23" spans="1:53">
      <c r="A23" t="s">
        <v>65</v>
      </c>
      <c r="B23">
        <v>0</v>
      </c>
      <c r="C23">
        <v>0</v>
      </c>
      <c r="D23">
        <v>12.6</v>
      </c>
      <c r="E23">
        <v>0</v>
      </c>
      <c r="F23">
        <v>0</v>
      </c>
      <c r="G23">
        <v>15.204000000000001</v>
      </c>
      <c r="H23">
        <v>0</v>
      </c>
      <c r="I23">
        <v>0</v>
      </c>
      <c r="J23">
        <v>24.111999999999998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124.875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0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16.126799999999999</v>
      </c>
      <c r="AH23">
        <v>70.172700000000006</v>
      </c>
      <c r="AI23">
        <v>0</v>
      </c>
      <c r="AJ23">
        <v>0</v>
      </c>
      <c r="AK23">
        <v>51.5214</v>
      </c>
      <c r="AL23">
        <v>46.48</v>
      </c>
      <c r="AM23">
        <v>0</v>
      </c>
      <c r="AN23">
        <v>0.66954999999999998</v>
      </c>
      <c r="AO23">
        <v>6.7325999999999997</v>
      </c>
      <c r="AP23">
        <v>3.0743999999999998</v>
      </c>
      <c r="AQ23">
        <v>27.594000000000001</v>
      </c>
      <c r="AR23">
        <v>31.897383000000001</v>
      </c>
      <c r="AS23">
        <v>0</v>
      </c>
      <c r="AT23">
        <v>14.9968</v>
      </c>
      <c r="AU23">
        <v>0</v>
      </c>
      <c r="AV23">
        <v>15.225</v>
      </c>
      <c r="AW23">
        <v>54.3</v>
      </c>
      <c r="AX23">
        <v>32.880000000000003</v>
      </c>
      <c r="AY23">
        <v>0</v>
      </c>
      <c r="AZ23">
        <v>0</v>
      </c>
      <c r="BA23">
        <f t="shared" si="0"/>
        <v>3010.7800800000009</v>
      </c>
    </row>
    <row r="24" spans="1:53">
      <c r="A24" t="s">
        <v>66</v>
      </c>
      <c r="B24">
        <v>0</v>
      </c>
      <c r="C24">
        <v>0</v>
      </c>
      <c r="D24">
        <v>12.6</v>
      </c>
      <c r="E24">
        <v>0</v>
      </c>
      <c r="F24">
        <v>0</v>
      </c>
      <c r="G24">
        <v>15.204000000000001</v>
      </c>
      <c r="H24">
        <v>0</v>
      </c>
      <c r="I24">
        <v>0</v>
      </c>
      <c r="J24">
        <v>24.111999999999998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124.875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16.126799999999999</v>
      </c>
      <c r="AH24">
        <v>70.172700000000006</v>
      </c>
      <c r="AI24">
        <v>0</v>
      </c>
      <c r="AJ24">
        <v>0</v>
      </c>
      <c r="AK24">
        <v>51.5214</v>
      </c>
      <c r="AL24">
        <v>46.48</v>
      </c>
      <c r="AM24">
        <v>0</v>
      </c>
      <c r="AN24">
        <v>0.66954999999999998</v>
      </c>
      <c r="AO24">
        <v>6.7325999999999997</v>
      </c>
      <c r="AP24">
        <v>3.0743999999999998</v>
      </c>
      <c r="AQ24">
        <v>27.594000000000001</v>
      </c>
      <c r="AR24">
        <v>31.897383000000001</v>
      </c>
      <c r="AS24">
        <v>0</v>
      </c>
      <c r="AT24">
        <v>14.9968</v>
      </c>
      <c r="AU24">
        <v>0</v>
      </c>
      <c r="AV24">
        <v>15.225</v>
      </c>
      <c r="AW24">
        <v>54.3</v>
      </c>
      <c r="AX24">
        <v>32.880000000000003</v>
      </c>
      <c r="AY24">
        <v>0</v>
      </c>
      <c r="AZ24">
        <v>0</v>
      </c>
      <c r="BA24">
        <f t="shared" si="0"/>
        <v>3010.7800800000009</v>
      </c>
    </row>
    <row r="25" spans="1:53">
      <c r="A25" t="s">
        <v>67</v>
      </c>
      <c r="B25">
        <v>0</v>
      </c>
      <c r="C25">
        <v>0</v>
      </c>
      <c r="D25">
        <v>12.6</v>
      </c>
      <c r="E25">
        <v>0</v>
      </c>
      <c r="F25">
        <v>0</v>
      </c>
      <c r="G25">
        <v>15.204000000000001</v>
      </c>
      <c r="H25">
        <v>0</v>
      </c>
      <c r="I25">
        <v>0</v>
      </c>
      <c r="J25">
        <v>24.111999999999998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124.875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16.126799999999999</v>
      </c>
      <c r="AH25">
        <v>56.82</v>
      </c>
      <c r="AI25">
        <v>0</v>
      </c>
      <c r="AJ25">
        <v>0</v>
      </c>
      <c r="AK25">
        <v>51.5214</v>
      </c>
      <c r="AL25">
        <v>46.48</v>
      </c>
      <c r="AM25">
        <v>0</v>
      </c>
      <c r="AN25">
        <v>0.66954999999999998</v>
      </c>
      <c r="AO25">
        <v>6.7325999999999997</v>
      </c>
      <c r="AP25">
        <v>3.0743999999999998</v>
      </c>
      <c r="AQ25">
        <v>27.594000000000001</v>
      </c>
      <c r="AR25">
        <v>31.897383000000001</v>
      </c>
      <c r="AS25">
        <v>0</v>
      </c>
      <c r="AT25">
        <v>14.9968</v>
      </c>
      <c r="AU25">
        <v>0</v>
      </c>
      <c r="AV25">
        <v>15.225</v>
      </c>
      <c r="AW25">
        <v>54.3</v>
      </c>
      <c r="AX25">
        <v>32.880000000000003</v>
      </c>
      <c r="AY25">
        <v>0</v>
      </c>
      <c r="AZ25">
        <v>0</v>
      </c>
      <c r="BA25">
        <f t="shared" si="0"/>
        <v>2997.427380000001</v>
      </c>
    </row>
    <row r="26" spans="1:53">
      <c r="A26" t="s">
        <v>68</v>
      </c>
      <c r="B26">
        <v>0</v>
      </c>
      <c r="C26">
        <v>0</v>
      </c>
      <c r="D26">
        <v>12.6</v>
      </c>
      <c r="E26">
        <v>0</v>
      </c>
      <c r="F26">
        <v>0</v>
      </c>
      <c r="G26">
        <v>15.204000000000001</v>
      </c>
      <c r="H26">
        <v>0</v>
      </c>
      <c r="I26">
        <v>0</v>
      </c>
      <c r="J26">
        <v>24.111999999999998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124.875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16.126799999999999</v>
      </c>
      <c r="AH26">
        <v>56.82</v>
      </c>
      <c r="AI26">
        <v>2.5459999999999998</v>
      </c>
      <c r="AJ26">
        <v>0</v>
      </c>
      <c r="AK26">
        <v>51.5214</v>
      </c>
      <c r="AL26">
        <v>46.48</v>
      </c>
      <c r="AM26">
        <v>0</v>
      </c>
      <c r="AN26">
        <v>0.66954999999999998</v>
      </c>
      <c r="AO26">
        <v>6.7325999999999997</v>
      </c>
      <c r="AP26">
        <v>3.0743999999999998</v>
      </c>
      <c r="AQ26">
        <v>27.594000000000001</v>
      </c>
      <c r="AR26">
        <v>31.897383000000001</v>
      </c>
      <c r="AS26">
        <v>0</v>
      </c>
      <c r="AT26">
        <v>14.9968</v>
      </c>
      <c r="AU26">
        <v>0</v>
      </c>
      <c r="AV26">
        <v>15.225</v>
      </c>
      <c r="AW26">
        <v>54.3</v>
      </c>
      <c r="AX26">
        <v>32.880000000000003</v>
      </c>
      <c r="AY26">
        <v>0</v>
      </c>
      <c r="AZ26">
        <v>0</v>
      </c>
      <c r="BA26">
        <f t="shared" si="0"/>
        <v>2999.9733800000008</v>
      </c>
    </row>
    <row r="27" spans="1:53">
      <c r="A27" t="s">
        <v>69</v>
      </c>
      <c r="B27">
        <v>0</v>
      </c>
      <c r="C27">
        <v>0</v>
      </c>
      <c r="D27">
        <v>12.6</v>
      </c>
      <c r="E27">
        <v>0</v>
      </c>
      <c r="F27">
        <v>0</v>
      </c>
      <c r="G27">
        <v>15.204000000000001</v>
      </c>
      <c r="H27">
        <v>0</v>
      </c>
      <c r="I27">
        <v>0</v>
      </c>
      <c r="J27">
        <v>24.111999999999998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124.875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412.875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16.126799999999999</v>
      </c>
      <c r="AH27">
        <v>56.82</v>
      </c>
      <c r="AI27">
        <v>5.0919999999999996</v>
      </c>
      <c r="AJ27">
        <v>0</v>
      </c>
      <c r="AK27">
        <v>51.5214</v>
      </c>
      <c r="AL27">
        <v>46.48</v>
      </c>
      <c r="AM27">
        <v>0</v>
      </c>
      <c r="AN27">
        <v>0.66954999999999998</v>
      </c>
      <c r="AO27">
        <v>6.7325999999999997</v>
      </c>
      <c r="AP27">
        <v>8.1983999999999995</v>
      </c>
      <c r="AQ27">
        <v>27.594000000000001</v>
      </c>
      <c r="AR27">
        <v>33.091920000000002</v>
      </c>
      <c r="AS27">
        <v>0</v>
      </c>
      <c r="AT27">
        <v>14.9968</v>
      </c>
      <c r="AU27">
        <v>0</v>
      </c>
      <c r="AV27">
        <v>14.91</v>
      </c>
      <c r="AW27">
        <v>54.3</v>
      </c>
      <c r="AX27">
        <v>24.111999999999998</v>
      </c>
      <c r="AY27">
        <v>0</v>
      </c>
      <c r="AZ27">
        <v>0</v>
      </c>
      <c r="BA27">
        <f t="shared" si="0"/>
        <v>2993.8599170000011</v>
      </c>
    </row>
    <row r="28" spans="1:53">
      <c r="A28" t="s">
        <v>70</v>
      </c>
      <c r="B28">
        <v>0</v>
      </c>
      <c r="C28">
        <v>0</v>
      </c>
      <c r="D28">
        <v>12.6</v>
      </c>
      <c r="E28">
        <v>0</v>
      </c>
      <c r="F28">
        <v>0</v>
      </c>
      <c r="G28">
        <v>15.204000000000001</v>
      </c>
      <c r="H28">
        <v>0</v>
      </c>
      <c r="I28">
        <v>0</v>
      </c>
      <c r="J28">
        <v>24.111999999999998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124.875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412.875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16.126799999999999</v>
      </c>
      <c r="AH28">
        <v>56.82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6.7325999999999997</v>
      </c>
      <c r="AP28">
        <v>8.1983999999999995</v>
      </c>
      <c r="AQ28">
        <v>27.594000000000001</v>
      </c>
      <c r="AR28">
        <v>33.091920000000002</v>
      </c>
      <c r="AS28">
        <v>0</v>
      </c>
      <c r="AT28">
        <v>14.9968</v>
      </c>
      <c r="AU28">
        <v>0</v>
      </c>
      <c r="AV28">
        <v>14.91</v>
      </c>
      <c r="AW28">
        <v>54.3</v>
      </c>
      <c r="AX28">
        <v>24.111999999999998</v>
      </c>
      <c r="AY28">
        <v>0</v>
      </c>
      <c r="AZ28">
        <v>0</v>
      </c>
      <c r="BA28">
        <f t="shared" si="0"/>
        <v>3021.865917000001</v>
      </c>
    </row>
    <row r="29" spans="1:53">
      <c r="A29" t="s">
        <v>71</v>
      </c>
      <c r="B29">
        <v>0</v>
      </c>
      <c r="C29">
        <v>0</v>
      </c>
      <c r="D29">
        <v>12.6</v>
      </c>
      <c r="E29">
        <v>0</v>
      </c>
      <c r="F29">
        <v>0</v>
      </c>
      <c r="G29">
        <v>15.204000000000001</v>
      </c>
      <c r="H29">
        <v>0</v>
      </c>
      <c r="I29">
        <v>0</v>
      </c>
      <c r="J29">
        <v>24.111999999999998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124.875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412.875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16.126799999999999</v>
      </c>
      <c r="AH29">
        <v>56.82</v>
      </c>
      <c r="AI29">
        <v>33.097999999999999</v>
      </c>
      <c r="AJ29">
        <v>0</v>
      </c>
      <c r="AK29">
        <v>51.5214</v>
      </c>
      <c r="AL29">
        <v>46.48</v>
      </c>
      <c r="AM29">
        <v>0</v>
      </c>
      <c r="AN29">
        <v>0.66954999999999998</v>
      </c>
      <c r="AO29">
        <v>6.7325999999999997</v>
      </c>
      <c r="AP29">
        <v>3.0743999999999998</v>
      </c>
      <c r="AQ29">
        <v>27.594000000000001</v>
      </c>
      <c r="AR29">
        <v>33.091920000000002</v>
      </c>
      <c r="AS29">
        <v>0</v>
      </c>
      <c r="AT29">
        <v>14.9968</v>
      </c>
      <c r="AU29">
        <v>0</v>
      </c>
      <c r="AV29">
        <v>14.91</v>
      </c>
      <c r="AW29">
        <v>54.3</v>
      </c>
      <c r="AX29">
        <v>24.111999999999998</v>
      </c>
      <c r="AY29">
        <v>0</v>
      </c>
      <c r="AZ29">
        <v>0</v>
      </c>
      <c r="BA29">
        <f t="shared" si="0"/>
        <v>3016.7419170000007</v>
      </c>
    </row>
    <row r="30" spans="1:53">
      <c r="A30" t="s">
        <v>72</v>
      </c>
      <c r="B30">
        <v>0</v>
      </c>
      <c r="C30">
        <v>0</v>
      </c>
      <c r="D30">
        <v>12.6</v>
      </c>
      <c r="E30">
        <v>0</v>
      </c>
      <c r="F30">
        <v>0</v>
      </c>
      <c r="G30">
        <v>15.204000000000001</v>
      </c>
      <c r="H30">
        <v>0</v>
      </c>
      <c r="I30">
        <v>0</v>
      </c>
      <c r="J30">
        <v>24.111999999999998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124.875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412.875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16.126799999999999</v>
      </c>
      <c r="AH30">
        <v>56.82</v>
      </c>
      <c r="AI30">
        <v>33.097999999999999</v>
      </c>
      <c r="AJ30">
        <v>0</v>
      </c>
      <c r="AK30">
        <v>51.5214</v>
      </c>
      <c r="AL30">
        <v>46.48</v>
      </c>
      <c r="AM30">
        <v>0</v>
      </c>
      <c r="AN30">
        <v>0.66954999999999998</v>
      </c>
      <c r="AO30">
        <v>6.7325999999999997</v>
      </c>
      <c r="AP30">
        <v>3.0743999999999998</v>
      </c>
      <c r="AQ30">
        <v>27.594000000000001</v>
      </c>
      <c r="AR30">
        <v>33.091920000000002</v>
      </c>
      <c r="AS30">
        <v>0</v>
      </c>
      <c r="AT30">
        <v>14.9968</v>
      </c>
      <c r="AU30">
        <v>0</v>
      </c>
      <c r="AV30">
        <v>14.91</v>
      </c>
      <c r="AW30">
        <v>54.3</v>
      </c>
      <c r="AX30">
        <v>24.111999999999998</v>
      </c>
      <c r="AY30">
        <v>0</v>
      </c>
      <c r="AZ30">
        <v>0</v>
      </c>
      <c r="BA30">
        <f t="shared" si="0"/>
        <v>3016.7419170000007</v>
      </c>
    </row>
    <row r="31" spans="1:53">
      <c r="A31" t="s">
        <v>73</v>
      </c>
      <c r="B31">
        <v>0</v>
      </c>
      <c r="C31">
        <v>0</v>
      </c>
      <c r="D31">
        <v>12.6</v>
      </c>
      <c r="E31">
        <v>0</v>
      </c>
      <c r="F31">
        <v>0</v>
      </c>
      <c r="G31">
        <v>15.204000000000001</v>
      </c>
      <c r="H31">
        <v>0</v>
      </c>
      <c r="I31">
        <v>0</v>
      </c>
      <c r="J31">
        <v>24.111999999999998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124.875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412.875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16.126799999999999</v>
      </c>
      <c r="AH31">
        <v>56.82</v>
      </c>
      <c r="AI31">
        <v>33.097999999999999</v>
      </c>
      <c r="AJ31">
        <v>0</v>
      </c>
      <c r="AK31">
        <v>51.5214</v>
      </c>
      <c r="AL31">
        <v>34.86</v>
      </c>
      <c r="AM31">
        <v>0</v>
      </c>
      <c r="AN31">
        <v>0.66954999999999998</v>
      </c>
      <c r="AO31">
        <v>6.7325999999999997</v>
      </c>
      <c r="AP31">
        <v>3.0743999999999998</v>
      </c>
      <c r="AQ31">
        <v>18.648</v>
      </c>
      <c r="AR31">
        <v>31.897383000000001</v>
      </c>
      <c r="AS31">
        <v>0</v>
      </c>
      <c r="AT31">
        <v>14.9968</v>
      </c>
      <c r="AU31">
        <v>0</v>
      </c>
      <c r="AV31">
        <v>14.91</v>
      </c>
      <c r="AW31">
        <v>54.3</v>
      </c>
      <c r="AX31">
        <v>24.111999999999998</v>
      </c>
      <c r="AY31">
        <v>0</v>
      </c>
      <c r="AZ31">
        <v>0</v>
      </c>
      <c r="BA31">
        <f t="shared" si="0"/>
        <v>2994.9813800000011</v>
      </c>
    </row>
    <row r="32" spans="1:53">
      <c r="A32" t="s">
        <v>74</v>
      </c>
      <c r="B32">
        <v>0</v>
      </c>
      <c r="C32">
        <v>0</v>
      </c>
      <c r="D32">
        <v>12.6</v>
      </c>
      <c r="E32">
        <v>0</v>
      </c>
      <c r="F32">
        <v>0</v>
      </c>
      <c r="G32">
        <v>15.204000000000001</v>
      </c>
      <c r="H32">
        <v>0</v>
      </c>
      <c r="I32">
        <v>0</v>
      </c>
      <c r="J32">
        <v>24.111999999999998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124.875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412.875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16.126799999999999</v>
      </c>
      <c r="AH32">
        <v>56.82</v>
      </c>
      <c r="AI32">
        <v>33.097999999999999</v>
      </c>
      <c r="AJ32">
        <v>0</v>
      </c>
      <c r="AK32">
        <v>51.5214</v>
      </c>
      <c r="AL32">
        <v>34.86</v>
      </c>
      <c r="AM32">
        <v>0</v>
      </c>
      <c r="AN32">
        <v>0.66954999999999998</v>
      </c>
      <c r="AO32">
        <v>6.7325999999999997</v>
      </c>
      <c r="AP32">
        <v>3.0743999999999998</v>
      </c>
      <c r="AQ32">
        <v>18.648</v>
      </c>
      <c r="AR32">
        <v>31.897383000000001</v>
      </c>
      <c r="AS32">
        <v>0</v>
      </c>
      <c r="AT32">
        <v>14.9968</v>
      </c>
      <c r="AU32">
        <v>0</v>
      </c>
      <c r="AV32">
        <v>14.91</v>
      </c>
      <c r="AW32">
        <v>54.3</v>
      </c>
      <c r="AX32">
        <v>24.111999999999998</v>
      </c>
      <c r="AY32">
        <v>0</v>
      </c>
      <c r="AZ32">
        <v>0</v>
      </c>
      <c r="BA32">
        <f t="shared" si="0"/>
        <v>2994.9813800000011</v>
      </c>
    </row>
    <row r="33" spans="1:53">
      <c r="A33" t="s">
        <v>75</v>
      </c>
      <c r="B33">
        <v>0</v>
      </c>
      <c r="C33">
        <v>0</v>
      </c>
      <c r="D33">
        <v>12.6</v>
      </c>
      <c r="E33">
        <v>0</v>
      </c>
      <c r="F33">
        <v>0</v>
      </c>
      <c r="G33">
        <v>15.204000000000001</v>
      </c>
      <c r="H33">
        <v>0</v>
      </c>
      <c r="I33">
        <v>0</v>
      </c>
      <c r="J33">
        <v>24.111999999999998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124.875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412.875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16.126799999999999</v>
      </c>
      <c r="AH33">
        <v>56.82</v>
      </c>
      <c r="AI33">
        <v>33.097999999999999</v>
      </c>
      <c r="AJ33">
        <v>0</v>
      </c>
      <c r="AK33">
        <v>51.5214</v>
      </c>
      <c r="AL33">
        <v>58.1</v>
      </c>
      <c r="AM33">
        <v>0</v>
      </c>
      <c r="AN33">
        <v>0.66954999999999998</v>
      </c>
      <c r="AO33">
        <v>6.7325999999999997</v>
      </c>
      <c r="AP33">
        <v>3.0743999999999998</v>
      </c>
      <c r="AQ33">
        <v>18.648</v>
      </c>
      <c r="AR33">
        <v>31.897383000000001</v>
      </c>
      <c r="AS33">
        <v>0</v>
      </c>
      <c r="AT33">
        <v>14.9968</v>
      </c>
      <c r="AU33">
        <v>0</v>
      </c>
      <c r="AV33">
        <v>14.91</v>
      </c>
      <c r="AW33">
        <v>54.3</v>
      </c>
      <c r="AX33">
        <v>24.111999999999998</v>
      </c>
      <c r="AY33">
        <v>0</v>
      </c>
      <c r="AZ33">
        <v>0</v>
      </c>
      <c r="BA33">
        <f t="shared" si="0"/>
        <v>3018.2213800000009</v>
      </c>
    </row>
    <row r="34" spans="1:53">
      <c r="A34" t="s">
        <v>76</v>
      </c>
      <c r="B34">
        <v>0</v>
      </c>
      <c r="C34">
        <v>0</v>
      </c>
      <c r="D34">
        <v>12.6</v>
      </c>
      <c r="E34">
        <v>0</v>
      </c>
      <c r="F34">
        <v>0</v>
      </c>
      <c r="G34">
        <v>15.204000000000001</v>
      </c>
      <c r="H34">
        <v>0</v>
      </c>
      <c r="I34">
        <v>0</v>
      </c>
      <c r="J34">
        <v>24.111999999999998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122.625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412.875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16.126799999999999</v>
      </c>
      <c r="AH34">
        <v>56.82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0.66954999999999998</v>
      </c>
      <c r="AO34">
        <v>6.7325999999999997</v>
      </c>
      <c r="AP34">
        <v>3.0743999999999998</v>
      </c>
      <c r="AQ34">
        <v>18.648</v>
      </c>
      <c r="AR34">
        <v>31.897383000000001</v>
      </c>
      <c r="AS34">
        <v>0</v>
      </c>
      <c r="AT34">
        <v>14.9968</v>
      </c>
      <c r="AU34">
        <v>0</v>
      </c>
      <c r="AV34">
        <v>14.91</v>
      </c>
      <c r="AW34">
        <v>54.3</v>
      </c>
      <c r="AX34">
        <v>24.111999999999998</v>
      </c>
      <c r="AY34">
        <v>0</v>
      </c>
      <c r="AZ34">
        <v>0</v>
      </c>
      <c r="BA34">
        <f t="shared" si="0"/>
        <v>2996.846680000001</v>
      </c>
    </row>
    <row r="35" spans="1:53">
      <c r="A35" t="s">
        <v>77</v>
      </c>
      <c r="B35">
        <v>0</v>
      </c>
      <c r="C35">
        <v>0</v>
      </c>
      <c r="D35">
        <v>12.6</v>
      </c>
      <c r="E35">
        <v>0</v>
      </c>
      <c r="F35">
        <v>0</v>
      </c>
      <c r="G35">
        <v>15.204000000000001</v>
      </c>
      <c r="H35">
        <v>0</v>
      </c>
      <c r="I35">
        <v>0</v>
      </c>
      <c r="J35">
        <v>24.111999999999998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120.375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412.875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18.229800000000001</v>
      </c>
      <c r="AE35">
        <v>45.546500000000002</v>
      </c>
      <c r="AF35">
        <v>8.8740000000000006</v>
      </c>
      <c r="AG35">
        <v>16.126799999999999</v>
      </c>
      <c r="AH35">
        <v>56.82</v>
      </c>
      <c r="AI35">
        <v>2.5459999999999998</v>
      </c>
      <c r="AJ35">
        <v>0</v>
      </c>
      <c r="AK35">
        <v>51.5214</v>
      </c>
      <c r="AL35">
        <v>80.177999999999997</v>
      </c>
      <c r="AM35">
        <v>0</v>
      </c>
      <c r="AN35">
        <v>0.66954999999999998</v>
      </c>
      <c r="AO35">
        <v>6.9089999999999998</v>
      </c>
      <c r="AP35">
        <v>3.0743999999999998</v>
      </c>
      <c r="AQ35">
        <v>18.648</v>
      </c>
      <c r="AR35">
        <v>31.897383000000001</v>
      </c>
      <c r="AS35">
        <v>0</v>
      </c>
      <c r="AT35">
        <v>14.9968</v>
      </c>
      <c r="AU35">
        <v>0</v>
      </c>
      <c r="AV35">
        <v>14.7</v>
      </c>
      <c r="AW35">
        <v>54.3</v>
      </c>
      <c r="AX35">
        <v>24.111999999999998</v>
      </c>
      <c r="AY35">
        <v>0</v>
      </c>
      <c r="AZ35">
        <v>0</v>
      </c>
      <c r="BA35">
        <f t="shared" si="0"/>
        <v>2978.4491840000005</v>
      </c>
    </row>
    <row r="36" spans="1:53">
      <c r="A36" t="s">
        <v>78</v>
      </c>
      <c r="B36">
        <v>0</v>
      </c>
      <c r="C36">
        <v>0</v>
      </c>
      <c r="D36">
        <v>12.6</v>
      </c>
      <c r="E36">
        <v>0</v>
      </c>
      <c r="F36">
        <v>0</v>
      </c>
      <c r="G36">
        <v>15.204000000000001</v>
      </c>
      <c r="H36">
        <v>0</v>
      </c>
      <c r="I36">
        <v>0</v>
      </c>
      <c r="J36">
        <v>24.111999999999998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118.125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412.875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18.229800000000001</v>
      </c>
      <c r="AE36">
        <v>45.546500000000002</v>
      </c>
      <c r="AF36">
        <v>8.8740000000000006</v>
      </c>
      <c r="AG36">
        <v>16.126799999999999</v>
      </c>
      <c r="AH36">
        <v>56.82</v>
      </c>
      <c r="AI36">
        <v>0</v>
      </c>
      <c r="AJ36">
        <v>0</v>
      </c>
      <c r="AK36">
        <v>51.5214</v>
      </c>
      <c r="AL36">
        <v>80.177999999999997</v>
      </c>
      <c r="AM36">
        <v>0</v>
      </c>
      <c r="AN36">
        <v>0.66954999999999998</v>
      </c>
      <c r="AO36">
        <v>6.9089999999999998</v>
      </c>
      <c r="AP36">
        <v>3.0743999999999998</v>
      </c>
      <c r="AQ36">
        <v>9.1349999999999998</v>
      </c>
      <c r="AR36">
        <v>31.897383000000001</v>
      </c>
      <c r="AS36">
        <v>0</v>
      </c>
      <c r="AT36">
        <v>14.9968</v>
      </c>
      <c r="AU36">
        <v>0</v>
      </c>
      <c r="AV36">
        <v>14.7</v>
      </c>
      <c r="AW36">
        <v>54.3</v>
      </c>
      <c r="AX36">
        <v>24.111999999999998</v>
      </c>
      <c r="AY36">
        <v>0</v>
      </c>
      <c r="AZ36">
        <v>0</v>
      </c>
      <c r="BA36">
        <f t="shared" si="0"/>
        <v>2964.1401840000008</v>
      </c>
    </row>
    <row r="37" spans="1:53">
      <c r="A37" t="s">
        <v>79</v>
      </c>
      <c r="B37">
        <v>0</v>
      </c>
      <c r="C37">
        <v>0</v>
      </c>
      <c r="D37">
        <v>12.6</v>
      </c>
      <c r="E37">
        <v>0</v>
      </c>
      <c r="F37">
        <v>0</v>
      </c>
      <c r="G37">
        <v>15.204000000000001</v>
      </c>
      <c r="H37">
        <v>0</v>
      </c>
      <c r="I37">
        <v>0</v>
      </c>
      <c r="J37">
        <v>24.111999999999998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118.125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412.875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18.229800000000001</v>
      </c>
      <c r="AE37">
        <v>45.546500000000002</v>
      </c>
      <c r="AF37">
        <v>8.8740000000000006</v>
      </c>
      <c r="AG37">
        <v>16.126799999999999</v>
      </c>
      <c r="AH37">
        <v>56.82</v>
      </c>
      <c r="AI37">
        <v>0</v>
      </c>
      <c r="AJ37">
        <v>0</v>
      </c>
      <c r="AK37">
        <v>51.5214</v>
      </c>
      <c r="AL37">
        <v>80.177999999999997</v>
      </c>
      <c r="AM37">
        <v>0</v>
      </c>
      <c r="AN37">
        <v>0.66954999999999998</v>
      </c>
      <c r="AO37">
        <v>6.9383999999999997</v>
      </c>
      <c r="AP37">
        <v>3.0743999999999998</v>
      </c>
      <c r="AQ37">
        <v>9.1349999999999998</v>
      </c>
      <c r="AR37">
        <v>31.897383000000001</v>
      </c>
      <c r="AS37">
        <v>0</v>
      </c>
      <c r="AT37">
        <v>14.9968</v>
      </c>
      <c r="AU37">
        <v>0</v>
      </c>
      <c r="AV37">
        <v>14.7</v>
      </c>
      <c r="AW37">
        <v>54.3</v>
      </c>
      <c r="AX37">
        <v>24.111999999999998</v>
      </c>
      <c r="AY37">
        <v>0</v>
      </c>
      <c r="AZ37">
        <v>0</v>
      </c>
      <c r="BA37">
        <f t="shared" si="0"/>
        <v>2964.1695840000007</v>
      </c>
    </row>
    <row r="38" spans="1:53">
      <c r="A38" t="s">
        <v>80</v>
      </c>
      <c r="B38">
        <v>0</v>
      </c>
      <c r="C38">
        <v>0</v>
      </c>
      <c r="D38">
        <v>12.6</v>
      </c>
      <c r="E38">
        <v>0</v>
      </c>
      <c r="F38">
        <v>0</v>
      </c>
      <c r="G38">
        <v>15.204000000000001</v>
      </c>
      <c r="H38">
        <v>0</v>
      </c>
      <c r="I38">
        <v>0</v>
      </c>
      <c r="J38">
        <v>24.111999999999998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118.125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412.875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16.126799999999999</v>
      </c>
      <c r="AH38">
        <v>56.82</v>
      </c>
      <c r="AI38">
        <v>0</v>
      </c>
      <c r="AJ38">
        <v>0</v>
      </c>
      <c r="AK38">
        <v>51.5214</v>
      </c>
      <c r="AL38">
        <v>58.1</v>
      </c>
      <c r="AM38">
        <v>0</v>
      </c>
      <c r="AN38">
        <v>0.66954999999999998</v>
      </c>
      <c r="AO38">
        <v>6.9383999999999997</v>
      </c>
      <c r="AP38">
        <v>3.0743999999999998</v>
      </c>
      <c r="AQ38">
        <v>9.1349999999999998</v>
      </c>
      <c r="AR38">
        <v>31.897383000000001</v>
      </c>
      <c r="AS38">
        <v>0</v>
      </c>
      <c r="AT38">
        <v>14.9968</v>
      </c>
      <c r="AU38">
        <v>0</v>
      </c>
      <c r="AV38">
        <v>14.7</v>
      </c>
      <c r="AW38">
        <v>54.3</v>
      </c>
      <c r="AX38">
        <v>24.111999999999998</v>
      </c>
      <c r="AY38">
        <v>0</v>
      </c>
      <c r="AZ38">
        <v>0</v>
      </c>
      <c r="BA38">
        <f t="shared" si="0"/>
        <v>2942.0915840000007</v>
      </c>
    </row>
    <row r="39" spans="1:53">
      <c r="A39" t="s">
        <v>81</v>
      </c>
      <c r="B39">
        <v>0</v>
      </c>
      <c r="C39">
        <v>0</v>
      </c>
      <c r="D39">
        <v>12.6</v>
      </c>
      <c r="E39">
        <v>0</v>
      </c>
      <c r="F39">
        <v>0</v>
      </c>
      <c r="G39">
        <v>15.204000000000001</v>
      </c>
      <c r="H39">
        <v>0</v>
      </c>
      <c r="I39">
        <v>0</v>
      </c>
      <c r="J39">
        <v>24.111999999999998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118.125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412.875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16.126799999999999</v>
      </c>
      <c r="AH39">
        <v>56.82</v>
      </c>
      <c r="AI39">
        <v>0</v>
      </c>
      <c r="AJ39">
        <v>0</v>
      </c>
      <c r="AK39">
        <v>51.5214</v>
      </c>
      <c r="AL39">
        <v>46.48</v>
      </c>
      <c r="AM39">
        <v>0</v>
      </c>
      <c r="AN39">
        <v>0.66954999999999998</v>
      </c>
      <c r="AO39">
        <v>6.9383999999999997</v>
      </c>
      <c r="AP39">
        <v>3.0743999999999998</v>
      </c>
      <c r="AQ39">
        <v>9.1349999999999998</v>
      </c>
      <c r="AR39">
        <v>31.897383000000001</v>
      </c>
      <c r="AS39">
        <v>0</v>
      </c>
      <c r="AT39">
        <v>14.9968</v>
      </c>
      <c r="AU39">
        <v>0</v>
      </c>
      <c r="AV39">
        <v>14.7</v>
      </c>
      <c r="AW39">
        <v>54.3</v>
      </c>
      <c r="AX39">
        <v>24.111999999999998</v>
      </c>
      <c r="AY39">
        <v>0</v>
      </c>
      <c r="AZ39">
        <v>0</v>
      </c>
      <c r="BA39">
        <f t="shared" si="0"/>
        <v>2940.9154400000007</v>
      </c>
    </row>
    <row r="40" spans="1:53">
      <c r="A40" t="s">
        <v>82</v>
      </c>
      <c r="B40">
        <v>0</v>
      </c>
      <c r="C40">
        <v>0</v>
      </c>
      <c r="D40">
        <v>12.6</v>
      </c>
      <c r="E40">
        <v>0</v>
      </c>
      <c r="F40">
        <v>0</v>
      </c>
      <c r="G40">
        <v>15.204000000000001</v>
      </c>
      <c r="H40">
        <v>0</v>
      </c>
      <c r="I40">
        <v>0</v>
      </c>
      <c r="J40">
        <v>24.111999999999998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118.125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412.875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16.126799999999999</v>
      </c>
      <c r="AH40">
        <v>56.82</v>
      </c>
      <c r="AI40">
        <v>0</v>
      </c>
      <c r="AJ40">
        <v>0</v>
      </c>
      <c r="AK40">
        <v>51.5214</v>
      </c>
      <c r="AL40">
        <v>46.48</v>
      </c>
      <c r="AM40">
        <v>0</v>
      </c>
      <c r="AN40">
        <v>0.66954999999999998</v>
      </c>
      <c r="AO40">
        <v>6.9383999999999997</v>
      </c>
      <c r="AP40">
        <v>3.0743999999999998</v>
      </c>
      <c r="AQ40">
        <v>9.1349999999999998</v>
      </c>
      <c r="AR40">
        <v>31.897383000000001</v>
      </c>
      <c r="AS40">
        <v>0</v>
      </c>
      <c r="AT40">
        <v>14.9968</v>
      </c>
      <c r="AU40">
        <v>0</v>
      </c>
      <c r="AV40">
        <v>14.7</v>
      </c>
      <c r="AW40">
        <v>54.3</v>
      </c>
      <c r="AX40">
        <v>24.111999999999998</v>
      </c>
      <c r="AY40">
        <v>0</v>
      </c>
      <c r="AZ40">
        <v>0</v>
      </c>
      <c r="BA40">
        <f t="shared" si="0"/>
        <v>2940.9154400000007</v>
      </c>
    </row>
    <row r="41" spans="1:53">
      <c r="A41" t="s">
        <v>83</v>
      </c>
      <c r="B41">
        <v>0</v>
      </c>
      <c r="C41">
        <v>0</v>
      </c>
      <c r="D41">
        <v>12.6</v>
      </c>
      <c r="E41">
        <v>0</v>
      </c>
      <c r="F41">
        <v>0</v>
      </c>
      <c r="G41">
        <v>15.204000000000001</v>
      </c>
      <c r="H41">
        <v>0</v>
      </c>
      <c r="I41">
        <v>0</v>
      </c>
      <c r="J41">
        <v>24.111999999999998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118.125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412.875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16.126799999999999</v>
      </c>
      <c r="AH41">
        <v>56.82</v>
      </c>
      <c r="AI41">
        <v>0</v>
      </c>
      <c r="AJ41">
        <v>0</v>
      </c>
      <c r="AK41">
        <v>51.5214</v>
      </c>
      <c r="AL41">
        <v>46.48</v>
      </c>
      <c r="AM41">
        <v>0</v>
      </c>
      <c r="AN41">
        <v>0.66954999999999998</v>
      </c>
      <c r="AO41">
        <v>6.9383999999999997</v>
      </c>
      <c r="AP41">
        <v>3.0743999999999998</v>
      </c>
      <c r="AQ41">
        <v>6.048</v>
      </c>
      <c r="AR41">
        <v>31.897383000000001</v>
      </c>
      <c r="AS41">
        <v>0</v>
      </c>
      <c r="AT41">
        <v>14.9968</v>
      </c>
      <c r="AU41">
        <v>0</v>
      </c>
      <c r="AV41">
        <v>14.7</v>
      </c>
      <c r="AW41">
        <v>54.3</v>
      </c>
      <c r="AX41">
        <v>24.111999999999998</v>
      </c>
      <c r="AY41">
        <v>0</v>
      </c>
      <c r="AZ41">
        <v>0</v>
      </c>
      <c r="BA41">
        <f t="shared" si="0"/>
        <v>2937.8284400000002</v>
      </c>
    </row>
    <row r="42" spans="1:53">
      <c r="A42" t="s">
        <v>84</v>
      </c>
      <c r="B42">
        <v>0</v>
      </c>
      <c r="C42">
        <v>0</v>
      </c>
      <c r="D42">
        <v>12.6</v>
      </c>
      <c r="E42">
        <v>0</v>
      </c>
      <c r="F42">
        <v>0</v>
      </c>
      <c r="G42">
        <v>15.204000000000001</v>
      </c>
      <c r="H42">
        <v>0</v>
      </c>
      <c r="I42">
        <v>0</v>
      </c>
      <c r="J42">
        <v>24.111999999999998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118.125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412.875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16.126799999999999</v>
      </c>
      <c r="AH42">
        <v>47.35</v>
      </c>
      <c r="AI42">
        <v>0</v>
      </c>
      <c r="AJ42">
        <v>0</v>
      </c>
      <c r="AK42">
        <v>51.5214</v>
      </c>
      <c r="AL42">
        <v>46.48</v>
      </c>
      <c r="AM42">
        <v>0</v>
      </c>
      <c r="AN42">
        <v>0.66954999999999998</v>
      </c>
      <c r="AO42">
        <v>6.9383999999999997</v>
      </c>
      <c r="AP42">
        <v>3.0743999999999998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14.7</v>
      </c>
      <c r="AW42">
        <v>54.3</v>
      </c>
      <c r="AX42">
        <v>24.111999999999998</v>
      </c>
      <c r="AY42">
        <v>0</v>
      </c>
      <c r="AZ42">
        <v>0</v>
      </c>
      <c r="BA42">
        <f t="shared" si="0"/>
        <v>2915.7566400000005</v>
      </c>
    </row>
    <row r="43" spans="1:53">
      <c r="A43" t="s">
        <v>85</v>
      </c>
      <c r="B43">
        <v>0</v>
      </c>
      <c r="C43">
        <v>0</v>
      </c>
      <c r="D43">
        <v>12.6</v>
      </c>
      <c r="E43">
        <v>0</v>
      </c>
      <c r="F43">
        <v>0</v>
      </c>
      <c r="G43">
        <v>15.204000000000001</v>
      </c>
      <c r="H43">
        <v>0</v>
      </c>
      <c r="I43">
        <v>0</v>
      </c>
      <c r="J43">
        <v>24.111999999999998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118.125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412.875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16.126799999999999</v>
      </c>
      <c r="AH43">
        <v>34.091999999999999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0.66954999999999998</v>
      </c>
      <c r="AO43">
        <v>6.9383999999999997</v>
      </c>
      <c r="AP43">
        <v>3.7149000000000001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13.65</v>
      </c>
      <c r="AW43">
        <v>54.3</v>
      </c>
      <c r="AX43">
        <v>24.111999999999998</v>
      </c>
      <c r="AY43">
        <v>0</v>
      </c>
      <c r="AZ43">
        <v>0</v>
      </c>
      <c r="BA43">
        <f t="shared" si="0"/>
        <v>2903.2836770000008</v>
      </c>
    </row>
    <row r="44" spans="1:53">
      <c r="A44" t="s">
        <v>86</v>
      </c>
      <c r="B44">
        <v>0</v>
      </c>
      <c r="C44">
        <v>0</v>
      </c>
      <c r="D44">
        <v>12.6</v>
      </c>
      <c r="E44">
        <v>0</v>
      </c>
      <c r="F44">
        <v>0</v>
      </c>
      <c r="G44">
        <v>15.204000000000001</v>
      </c>
      <c r="H44">
        <v>0</v>
      </c>
      <c r="I44">
        <v>0</v>
      </c>
      <c r="J44">
        <v>24.111999999999998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118.125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412.875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16.126799999999999</v>
      </c>
      <c r="AH44">
        <v>34.091999999999999</v>
      </c>
      <c r="AI44">
        <v>0</v>
      </c>
      <c r="AJ44">
        <v>0</v>
      </c>
      <c r="AK44">
        <v>51.5214</v>
      </c>
      <c r="AL44">
        <v>46.48</v>
      </c>
      <c r="AM44">
        <v>0</v>
      </c>
      <c r="AN44">
        <v>0.66954999999999998</v>
      </c>
      <c r="AO44">
        <v>6.9089999999999998</v>
      </c>
      <c r="AP44">
        <v>3.7149000000000001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13.65</v>
      </c>
      <c r="AW44">
        <v>54.3</v>
      </c>
      <c r="AX44">
        <v>24.111999999999998</v>
      </c>
      <c r="AY44">
        <v>0</v>
      </c>
      <c r="AZ44">
        <v>0</v>
      </c>
      <c r="BA44">
        <f t="shared" si="0"/>
        <v>2903.2542770000009</v>
      </c>
    </row>
    <row r="45" spans="1:53">
      <c r="A45" t="s">
        <v>87</v>
      </c>
      <c r="B45">
        <v>0</v>
      </c>
      <c r="C45">
        <v>0</v>
      </c>
      <c r="D45">
        <v>12.6</v>
      </c>
      <c r="E45">
        <v>0</v>
      </c>
      <c r="F45">
        <v>0</v>
      </c>
      <c r="G45">
        <v>15.204000000000001</v>
      </c>
      <c r="H45">
        <v>0</v>
      </c>
      <c r="I45">
        <v>0</v>
      </c>
      <c r="J45">
        <v>24.111999999999998</v>
      </c>
      <c r="K45">
        <v>686.77995699999997</v>
      </c>
      <c r="L45">
        <v>653.15250000000003</v>
      </c>
      <c r="M45">
        <v>88</v>
      </c>
      <c r="N45">
        <v>118.125</v>
      </c>
      <c r="O45">
        <v>123.66562500000001</v>
      </c>
      <c r="P45">
        <v>118.125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412.875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16.126799999999999</v>
      </c>
      <c r="AH45">
        <v>34.091999999999999</v>
      </c>
      <c r="AI45">
        <v>0</v>
      </c>
      <c r="AJ45">
        <v>0</v>
      </c>
      <c r="AK45">
        <v>51.5214</v>
      </c>
      <c r="AL45">
        <v>46.48</v>
      </c>
      <c r="AM45">
        <v>0</v>
      </c>
      <c r="AN45">
        <v>0.66954999999999998</v>
      </c>
      <c r="AO45">
        <v>6.9089999999999998</v>
      </c>
      <c r="AP45">
        <v>3.7149000000000001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13.65</v>
      </c>
      <c r="AW45">
        <v>54.3</v>
      </c>
      <c r="AX45">
        <v>24.111999999999998</v>
      </c>
      <c r="AY45">
        <v>0</v>
      </c>
      <c r="AZ45">
        <v>0</v>
      </c>
      <c r="BA45">
        <f t="shared" si="0"/>
        <v>2895.3642210000007</v>
      </c>
    </row>
    <row r="46" spans="1:53">
      <c r="A46" t="s">
        <v>88</v>
      </c>
      <c r="B46">
        <v>0</v>
      </c>
      <c r="C46">
        <v>0</v>
      </c>
      <c r="D46">
        <v>12.6</v>
      </c>
      <c r="E46">
        <v>0</v>
      </c>
      <c r="F46">
        <v>0</v>
      </c>
      <c r="G46">
        <v>15.204000000000001</v>
      </c>
      <c r="H46">
        <v>0</v>
      </c>
      <c r="I46">
        <v>0</v>
      </c>
      <c r="J46">
        <v>24.111999999999998</v>
      </c>
      <c r="K46">
        <v>686.77995699999997</v>
      </c>
      <c r="L46">
        <v>653.15250000000003</v>
      </c>
      <c r="M46">
        <v>88</v>
      </c>
      <c r="N46">
        <v>118.125</v>
      </c>
      <c r="O46">
        <v>123.66562500000001</v>
      </c>
      <c r="P46">
        <v>118.125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412.875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16.126799999999999</v>
      </c>
      <c r="AH46">
        <v>34.091999999999999</v>
      </c>
      <c r="AI46">
        <v>0</v>
      </c>
      <c r="AJ46">
        <v>0</v>
      </c>
      <c r="AK46">
        <v>51.5214</v>
      </c>
      <c r="AL46">
        <v>46.48</v>
      </c>
      <c r="AM46">
        <v>0</v>
      </c>
      <c r="AN46">
        <v>0.66954999999999998</v>
      </c>
      <c r="AO46">
        <v>6.9089999999999998</v>
      </c>
      <c r="AP46">
        <v>3.7149000000000001</v>
      </c>
      <c r="AQ46">
        <v>0</v>
      </c>
      <c r="AR46">
        <v>33.091920000000002</v>
      </c>
      <c r="AS46">
        <v>0</v>
      </c>
      <c r="AT46">
        <v>14.9968</v>
      </c>
      <c r="AU46">
        <v>0</v>
      </c>
      <c r="AV46">
        <v>13.65</v>
      </c>
      <c r="AW46">
        <v>54.3</v>
      </c>
      <c r="AX46">
        <v>24.111999999999998</v>
      </c>
      <c r="AY46">
        <v>0</v>
      </c>
      <c r="AZ46">
        <v>0</v>
      </c>
      <c r="BA46">
        <f t="shared" si="0"/>
        <v>2895.3642210000007</v>
      </c>
    </row>
    <row r="47" spans="1:53">
      <c r="A47" t="s">
        <v>89</v>
      </c>
      <c r="B47">
        <v>0</v>
      </c>
      <c r="C47">
        <v>0</v>
      </c>
      <c r="D47">
        <v>12.6</v>
      </c>
      <c r="E47">
        <v>0</v>
      </c>
      <c r="F47">
        <v>0</v>
      </c>
      <c r="G47">
        <v>15.204000000000001</v>
      </c>
      <c r="H47">
        <v>0</v>
      </c>
      <c r="I47">
        <v>0</v>
      </c>
      <c r="J47">
        <v>24.111999999999998</v>
      </c>
      <c r="K47">
        <v>686.77995699999997</v>
      </c>
      <c r="L47">
        <v>653.15250000000003</v>
      </c>
      <c r="M47">
        <v>88</v>
      </c>
      <c r="N47">
        <v>118.125</v>
      </c>
      <c r="O47">
        <v>123.66562500000001</v>
      </c>
      <c r="P47">
        <v>118.125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412.875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16.126799999999999</v>
      </c>
      <c r="AH47">
        <v>34.091999999999999</v>
      </c>
      <c r="AI47">
        <v>0</v>
      </c>
      <c r="AJ47">
        <v>0</v>
      </c>
      <c r="AK47">
        <v>51.5214</v>
      </c>
      <c r="AL47">
        <v>46.48</v>
      </c>
      <c r="AM47">
        <v>0</v>
      </c>
      <c r="AN47">
        <v>0.66954999999999998</v>
      </c>
      <c r="AO47">
        <v>6.9089999999999998</v>
      </c>
      <c r="AP47">
        <v>3.7149000000000001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13.65</v>
      </c>
      <c r="AW47">
        <v>54.3</v>
      </c>
      <c r="AX47">
        <v>24.111999999999998</v>
      </c>
      <c r="AY47">
        <v>0</v>
      </c>
      <c r="AZ47">
        <v>0</v>
      </c>
      <c r="BA47">
        <f t="shared" si="0"/>
        <v>2894.1696840000009</v>
      </c>
    </row>
    <row r="48" spans="1:53">
      <c r="A48" t="s">
        <v>90</v>
      </c>
      <c r="B48">
        <v>0</v>
      </c>
      <c r="C48">
        <v>0</v>
      </c>
      <c r="D48">
        <v>12.6</v>
      </c>
      <c r="E48">
        <v>0</v>
      </c>
      <c r="F48">
        <v>0</v>
      </c>
      <c r="G48">
        <v>15.204000000000001</v>
      </c>
      <c r="H48">
        <v>0</v>
      </c>
      <c r="I48">
        <v>0</v>
      </c>
      <c r="J48">
        <v>24.111999999999998</v>
      </c>
      <c r="K48">
        <v>686.77995699999997</v>
      </c>
      <c r="L48">
        <v>653.15250000000003</v>
      </c>
      <c r="M48">
        <v>88</v>
      </c>
      <c r="N48">
        <v>118.125</v>
      </c>
      <c r="O48">
        <v>123.66562500000001</v>
      </c>
      <c r="P48">
        <v>118.125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412.875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16.126799999999999</v>
      </c>
      <c r="AH48">
        <v>34.091999999999999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0.66954999999999998</v>
      </c>
      <c r="AO48">
        <v>6.9089999999999998</v>
      </c>
      <c r="AP48">
        <v>3.7149000000000001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13.65</v>
      </c>
      <c r="AW48">
        <v>54.3</v>
      </c>
      <c r="AX48">
        <v>24.111999999999998</v>
      </c>
      <c r="AY48">
        <v>0</v>
      </c>
      <c r="AZ48">
        <v>0</v>
      </c>
      <c r="BA48">
        <f t="shared" si="0"/>
        <v>2894.1696840000009</v>
      </c>
    </row>
    <row r="49" spans="1:53">
      <c r="A49" t="s">
        <v>91</v>
      </c>
      <c r="B49">
        <v>0</v>
      </c>
      <c r="C49">
        <v>0</v>
      </c>
      <c r="D49">
        <v>12.6</v>
      </c>
      <c r="E49">
        <v>0</v>
      </c>
      <c r="F49">
        <v>0</v>
      </c>
      <c r="G49">
        <v>15.204000000000001</v>
      </c>
      <c r="H49">
        <v>0</v>
      </c>
      <c r="I49">
        <v>0</v>
      </c>
      <c r="J49">
        <v>24.111999999999998</v>
      </c>
      <c r="K49">
        <v>686.77995699999997</v>
      </c>
      <c r="L49">
        <v>653.15250000000003</v>
      </c>
      <c r="M49">
        <v>88</v>
      </c>
      <c r="N49">
        <v>118.125</v>
      </c>
      <c r="O49">
        <v>123.66562500000001</v>
      </c>
      <c r="P49">
        <v>118.125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416.25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47.470999999999997</v>
      </c>
      <c r="AF49">
        <v>8.8740000000000006</v>
      </c>
      <c r="AG49">
        <v>16.126799999999999</v>
      </c>
      <c r="AH49">
        <v>34.091999999999999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0.66954999999999998</v>
      </c>
      <c r="AO49">
        <v>7.35</v>
      </c>
      <c r="AP49">
        <v>3.7149000000000001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13.65</v>
      </c>
      <c r="AW49">
        <v>54.3</v>
      </c>
      <c r="AX49">
        <v>24.111999999999998</v>
      </c>
      <c r="AY49">
        <v>0</v>
      </c>
      <c r="AZ49">
        <v>0</v>
      </c>
      <c r="BA49">
        <f t="shared" si="0"/>
        <v>2899.9101840000008</v>
      </c>
    </row>
    <row r="50" spans="1:53">
      <c r="A50" t="s">
        <v>92</v>
      </c>
      <c r="B50">
        <v>0</v>
      </c>
      <c r="C50">
        <v>0</v>
      </c>
      <c r="D50">
        <v>12.6</v>
      </c>
      <c r="E50">
        <v>0</v>
      </c>
      <c r="F50">
        <v>0</v>
      </c>
      <c r="G50">
        <v>15.204000000000001</v>
      </c>
      <c r="H50">
        <v>0</v>
      </c>
      <c r="I50">
        <v>0</v>
      </c>
      <c r="J50">
        <v>24.111999999999998</v>
      </c>
      <c r="K50">
        <v>686.77995699999997</v>
      </c>
      <c r="L50">
        <v>653.15250000000003</v>
      </c>
      <c r="M50">
        <v>88</v>
      </c>
      <c r="N50">
        <v>118.125</v>
      </c>
      <c r="O50">
        <v>123.66562500000001</v>
      </c>
      <c r="P50">
        <v>118.125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416.25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47.470999999999997</v>
      </c>
      <c r="AF50">
        <v>8.8740000000000006</v>
      </c>
      <c r="AG50">
        <v>16.126799999999999</v>
      </c>
      <c r="AH50">
        <v>34.091999999999999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0.66954999999999998</v>
      </c>
      <c r="AO50">
        <v>7.35</v>
      </c>
      <c r="AP50">
        <v>3.7149000000000001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13.65</v>
      </c>
      <c r="AW50">
        <v>54.3</v>
      </c>
      <c r="AX50">
        <v>24.111999999999998</v>
      </c>
      <c r="AY50">
        <v>0</v>
      </c>
      <c r="AZ50">
        <v>0</v>
      </c>
      <c r="BA50">
        <f t="shared" si="0"/>
        <v>2899.9101840000008</v>
      </c>
    </row>
    <row r="51" spans="1:53">
      <c r="A51" t="s">
        <v>93</v>
      </c>
      <c r="B51">
        <v>0</v>
      </c>
      <c r="C51">
        <v>0</v>
      </c>
      <c r="D51">
        <v>12.6</v>
      </c>
      <c r="E51">
        <v>0</v>
      </c>
      <c r="F51">
        <v>0</v>
      </c>
      <c r="G51">
        <v>15.204000000000001</v>
      </c>
      <c r="H51">
        <v>0</v>
      </c>
      <c r="I51">
        <v>0</v>
      </c>
      <c r="J51">
        <v>24.111999999999998</v>
      </c>
      <c r="K51">
        <v>686.77995699999997</v>
      </c>
      <c r="L51">
        <v>653.15250000000003</v>
      </c>
      <c r="M51">
        <v>88</v>
      </c>
      <c r="N51">
        <v>118.125</v>
      </c>
      <c r="O51">
        <v>123.66562500000001</v>
      </c>
      <c r="P51">
        <v>118.125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16.126799999999999</v>
      </c>
      <c r="AH51">
        <v>34.091999999999999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0.66954999999999998</v>
      </c>
      <c r="AO51">
        <v>7.35</v>
      </c>
      <c r="AP51">
        <v>3.7149000000000001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13.125</v>
      </c>
      <c r="AW51">
        <v>54.3</v>
      </c>
      <c r="AX51">
        <v>24.111999999999998</v>
      </c>
      <c r="AY51">
        <v>0</v>
      </c>
      <c r="AZ51">
        <v>0</v>
      </c>
      <c r="BA51">
        <f t="shared" si="0"/>
        <v>2892.7902840000006</v>
      </c>
    </row>
    <row r="52" spans="1:53">
      <c r="A52" t="s">
        <v>94</v>
      </c>
      <c r="B52">
        <v>0</v>
      </c>
      <c r="C52">
        <v>0</v>
      </c>
      <c r="D52">
        <v>12.6</v>
      </c>
      <c r="E52">
        <v>0</v>
      </c>
      <c r="F52">
        <v>0</v>
      </c>
      <c r="G52">
        <v>15.204000000000001</v>
      </c>
      <c r="H52">
        <v>0</v>
      </c>
      <c r="I52">
        <v>0</v>
      </c>
      <c r="J52">
        <v>24.111999999999998</v>
      </c>
      <c r="K52">
        <v>686.77995699999997</v>
      </c>
      <c r="L52">
        <v>653.15250000000003</v>
      </c>
      <c r="M52">
        <v>88</v>
      </c>
      <c r="N52">
        <v>118.125</v>
      </c>
      <c r="O52">
        <v>123.66562500000001</v>
      </c>
      <c r="P52">
        <v>118.125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16.126799999999999</v>
      </c>
      <c r="AH52">
        <v>34.091999999999999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0.66954999999999998</v>
      </c>
      <c r="AO52">
        <v>7.35</v>
      </c>
      <c r="AP52">
        <v>3.7149000000000001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13.125</v>
      </c>
      <c r="AW52">
        <v>54.3</v>
      </c>
      <c r="AX52">
        <v>24.111999999999998</v>
      </c>
      <c r="AY52">
        <v>0</v>
      </c>
      <c r="AZ52">
        <v>0</v>
      </c>
      <c r="BA52">
        <f t="shared" si="0"/>
        <v>2892.7902840000006</v>
      </c>
    </row>
    <row r="53" spans="1:53">
      <c r="A53" t="s">
        <v>95</v>
      </c>
      <c r="B53">
        <v>0</v>
      </c>
      <c r="C53">
        <v>0</v>
      </c>
      <c r="D53">
        <v>12.6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24.111999999999998</v>
      </c>
      <c r="K53">
        <v>686.77995699999997</v>
      </c>
      <c r="L53">
        <v>653.15250000000003</v>
      </c>
      <c r="M53">
        <v>88</v>
      </c>
      <c r="N53">
        <v>118.125</v>
      </c>
      <c r="O53">
        <v>123.66562500000001</v>
      </c>
      <c r="P53">
        <v>118.125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9.1149000000000004</v>
      </c>
      <c r="AE53">
        <v>47.470999999999997</v>
      </c>
      <c r="AF53">
        <v>8.8740000000000006</v>
      </c>
      <c r="AG53">
        <v>16.126799999999999</v>
      </c>
      <c r="AH53">
        <v>46.781799999999997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0.66954999999999998</v>
      </c>
      <c r="AO53">
        <v>7.35</v>
      </c>
      <c r="AP53">
        <v>3.7149000000000001</v>
      </c>
      <c r="AQ53">
        <v>9.1349999999999998</v>
      </c>
      <c r="AR53">
        <v>31.897383000000001</v>
      </c>
      <c r="AS53">
        <v>0</v>
      </c>
      <c r="AT53">
        <v>14.9968</v>
      </c>
      <c r="AU53">
        <v>0</v>
      </c>
      <c r="AV53">
        <v>13.125</v>
      </c>
      <c r="AW53">
        <v>54.3</v>
      </c>
      <c r="AX53">
        <v>24.111999999999998</v>
      </c>
      <c r="AY53">
        <v>0</v>
      </c>
      <c r="AZ53">
        <v>0</v>
      </c>
      <c r="BA53">
        <f t="shared" si="0"/>
        <v>2937.5696040000012</v>
      </c>
    </row>
    <row r="54" spans="1:53">
      <c r="A54" t="s">
        <v>96</v>
      </c>
      <c r="B54">
        <v>0</v>
      </c>
      <c r="C54">
        <v>0</v>
      </c>
      <c r="D54">
        <v>12.6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24.111999999999998</v>
      </c>
      <c r="K54">
        <v>686.77995699999997</v>
      </c>
      <c r="L54">
        <v>653.15250000000003</v>
      </c>
      <c r="M54">
        <v>88</v>
      </c>
      <c r="N54">
        <v>118.125</v>
      </c>
      <c r="O54">
        <v>123.66562500000001</v>
      </c>
      <c r="P54">
        <v>118.125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9.1149000000000004</v>
      </c>
      <c r="AE54">
        <v>47.470999999999997</v>
      </c>
      <c r="AF54">
        <v>8.8740000000000006</v>
      </c>
      <c r="AG54">
        <v>16.126799999999999</v>
      </c>
      <c r="AH54">
        <v>46.781799999999997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0.66954999999999998</v>
      </c>
      <c r="AO54">
        <v>7.35</v>
      </c>
      <c r="AP54">
        <v>3.7149000000000001</v>
      </c>
      <c r="AQ54">
        <v>9.1349999999999998</v>
      </c>
      <c r="AR54">
        <v>31.897383000000001</v>
      </c>
      <c r="AS54">
        <v>0</v>
      </c>
      <c r="AT54">
        <v>14.9968</v>
      </c>
      <c r="AU54">
        <v>0</v>
      </c>
      <c r="AV54">
        <v>13.125</v>
      </c>
      <c r="AW54">
        <v>54.3</v>
      </c>
      <c r="AX54">
        <v>24.111999999999998</v>
      </c>
      <c r="AY54">
        <v>0</v>
      </c>
      <c r="AZ54">
        <v>0</v>
      </c>
      <c r="BA54">
        <f t="shared" si="0"/>
        <v>2937.5696040000012</v>
      </c>
    </row>
    <row r="55" spans="1:53">
      <c r="A55" t="s">
        <v>97</v>
      </c>
      <c r="B55">
        <v>0</v>
      </c>
      <c r="C55">
        <v>0</v>
      </c>
      <c r="D55">
        <v>12.6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24.111999999999998</v>
      </c>
      <c r="K55">
        <v>686.77995699999997</v>
      </c>
      <c r="L55">
        <v>653.15250000000003</v>
      </c>
      <c r="M55">
        <v>88</v>
      </c>
      <c r="N55">
        <v>118.125</v>
      </c>
      <c r="O55">
        <v>123.66562500000001</v>
      </c>
      <c r="P55">
        <v>118.125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9.5238630000000004</v>
      </c>
      <c r="W55">
        <v>147.515624</v>
      </c>
      <c r="X55">
        <v>0</v>
      </c>
      <c r="Y55">
        <v>0</v>
      </c>
      <c r="Z55">
        <v>6.5537999999999998</v>
      </c>
      <c r="AA55">
        <v>7.9</v>
      </c>
      <c r="AB55">
        <v>26.34008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16.126799999999999</v>
      </c>
      <c r="AH55">
        <v>46.781799999999997</v>
      </c>
      <c r="AI55">
        <v>0</v>
      </c>
      <c r="AJ55">
        <v>0</v>
      </c>
      <c r="AK55">
        <v>51.5214</v>
      </c>
      <c r="AL55">
        <v>46.48</v>
      </c>
      <c r="AM55">
        <v>10.557359999999999</v>
      </c>
      <c r="AN55">
        <v>0.66954999999999998</v>
      </c>
      <c r="AO55">
        <v>7.35</v>
      </c>
      <c r="AP55">
        <v>3.7149000000000001</v>
      </c>
      <c r="AQ55">
        <v>18.27</v>
      </c>
      <c r="AR55">
        <v>31.897383000000001</v>
      </c>
      <c r="AS55">
        <v>0</v>
      </c>
      <c r="AT55">
        <v>14.9968</v>
      </c>
      <c r="AU55">
        <v>0</v>
      </c>
      <c r="AV55">
        <v>13.125</v>
      </c>
      <c r="AW55">
        <v>54.3</v>
      </c>
      <c r="AX55">
        <v>24.111999999999998</v>
      </c>
      <c r="AY55">
        <v>0</v>
      </c>
      <c r="AZ55">
        <v>0</v>
      </c>
      <c r="BA55">
        <f t="shared" si="0"/>
        <v>2960.4326280000005</v>
      </c>
    </row>
    <row r="56" spans="1:53">
      <c r="A56" t="s">
        <v>98</v>
      </c>
      <c r="B56">
        <v>0</v>
      </c>
      <c r="C56">
        <v>0</v>
      </c>
      <c r="D56">
        <v>12.6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24.111999999999998</v>
      </c>
      <c r="K56">
        <v>686.77995699999997</v>
      </c>
      <c r="L56">
        <v>653.15250000000003</v>
      </c>
      <c r="M56">
        <v>88</v>
      </c>
      <c r="N56">
        <v>118.125</v>
      </c>
      <c r="O56">
        <v>123.66562500000001</v>
      </c>
      <c r="P56">
        <v>118.125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9.5238630000000004</v>
      </c>
      <c r="W56">
        <v>147.515624</v>
      </c>
      <c r="X56">
        <v>0</v>
      </c>
      <c r="Y56">
        <v>0</v>
      </c>
      <c r="Z56">
        <v>6.5537999999999998</v>
      </c>
      <c r="AA56">
        <v>9.2430000000000003</v>
      </c>
      <c r="AB56">
        <v>26.34008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16.126799999999999</v>
      </c>
      <c r="AH56">
        <v>70.172700000000006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7.35</v>
      </c>
      <c r="AP56">
        <v>3.7149000000000001</v>
      </c>
      <c r="AQ56">
        <v>18.648</v>
      </c>
      <c r="AR56">
        <v>31.897383000000001</v>
      </c>
      <c r="AS56">
        <v>0</v>
      </c>
      <c r="AT56">
        <v>14.9968</v>
      </c>
      <c r="AU56">
        <v>0</v>
      </c>
      <c r="AV56">
        <v>13.125</v>
      </c>
      <c r="AW56">
        <v>54.3</v>
      </c>
      <c r="AX56">
        <v>24.111999999999998</v>
      </c>
      <c r="AY56">
        <v>0</v>
      </c>
      <c r="AZ56">
        <v>0</v>
      </c>
      <c r="BA56">
        <f t="shared" si="0"/>
        <v>2973.9245280000005</v>
      </c>
    </row>
    <row r="57" spans="1:53">
      <c r="A57" t="s">
        <v>99</v>
      </c>
      <c r="B57">
        <v>0</v>
      </c>
      <c r="C57">
        <v>0</v>
      </c>
      <c r="D57">
        <v>12.6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24.111999999999998</v>
      </c>
      <c r="K57">
        <v>686.77995699999997</v>
      </c>
      <c r="L57">
        <v>653.15250000000003</v>
      </c>
      <c r="M57">
        <v>88</v>
      </c>
      <c r="N57">
        <v>118.125</v>
      </c>
      <c r="O57">
        <v>123.66562500000001</v>
      </c>
      <c r="P57">
        <v>118.125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6.5537999999999998</v>
      </c>
      <c r="AA57">
        <v>13.983000000000001</v>
      </c>
      <c r="AB57">
        <v>26.34008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16.126799999999999</v>
      </c>
      <c r="AH57">
        <v>70.172700000000006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7.35</v>
      </c>
      <c r="AP57">
        <v>3.7149000000000001</v>
      </c>
      <c r="AQ57">
        <v>18.648</v>
      </c>
      <c r="AR57">
        <v>31.897383000000001</v>
      </c>
      <c r="AS57">
        <v>0</v>
      </c>
      <c r="AT57">
        <v>14.9968</v>
      </c>
      <c r="AU57">
        <v>0</v>
      </c>
      <c r="AV57">
        <v>13.125</v>
      </c>
      <c r="AW57">
        <v>54.3</v>
      </c>
      <c r="AX57">
        <v>24.111999999999998</v>
      </c>
      <c r="AY57">
        <v>0</v>
      </c>
      <c r="AZ57">
        <v>0</v>
      </c>
      <c r="BA57">
        <f t="shared" si="0"/>
        <v>2980.8023480000006</v>
      </c>
    </row>
    <row r="58" spans="1:53">
      <c r="A58" t="s">
        <v>100</v>
      </c>
      <c r="B58">
        <v>0</v>
      </c>
      <c r="C58">
        <v>0</v>
      </c>
      <c r="D58">
        <v>12.6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24.111999999999998</v>
      </c>
      <c r="K58">
        <v>686.77995699999997</v>
      </c>
      <c r="L58">
        <v>653.15250000000003</v>
      </c>
      <c r="M58">
        <v>88</v>
      </c>
      <c r="N58">
        <v>118.125</v>
      </c>
      <c r="O58">
        <v>123.66562500000001</v>
      </c>
      <c r="P58">
        <v>118.125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6.5537999999999998</v>
      </c>
      <c r="AA58">
        <v>13.983000000000001</v>
      </c>
      <c r="AB58">
        <v>26.34008</v>
      </c>
      <c r="AC58">
        <v>19.35568</v>
      </c>
      <c r="AD58">
        <v>9.1149000000000004</v>
      </c>
      <c r="AE58">
        <v>47.470999999999997</v>
      </c>
      <c r="AF58">
        <v>8.8740000000000006</v>
      </c>
      <c r="AG58">
        <v>16.126799999999999</v>
      </c>
      <c r="AH58">
        <v>70.172700000000006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7.35</v>
      </c>
      <c r="AP58">
        <v>3.7149000000000001</v>
      </c>
      <c r="AQ58">
        <v>23.31</v>
      </c>
      <c r="AR58">
        <v>31.897383000000001</v>
      </c>
      <c r="AS58">
        <v>0</v>
      </c>
      <c r="AT58">
        <v>14.9968</v>
      </c>
      <c r="AU58">
        <v>0</v>
      </c>
      <c r="AV58">
        <v>13.125</v>
      </c>
      <c r="AW58">
        <v>54.3</v>
      </c>
      <c r="AX58">
        <v>24.111999999999998</v>
      </c>
      <c r="AY58">
        <v>0</v>
      </c>
      <c r="AZ58">
        <v>0</v>
      </c>
      <c r="BA58">
        <f t="shared" si="0"/>
        <v>2985.4643480000004</v>
      </c>
    </row>
    <row r="59" spans="1:53">
      <c r="A59" t="s">
        <v>101</v>
      </c>
      <c r="B59">
        <v>0</v>
      </c>
      <c r="C59">
        <v>0</v>
      </c>
      <c r="D59">
        <v>12.6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24.111999999999998</v>
      </c>
      <c r="K59">
        <v>686.77995699999997</v>
      </c>
      <c r="L59">
        <v>653.15250000000003</v>
      </c>
      <c r="M59">
        <v>88</v>
      </c>
      <c r="N59">
        <v>118.125</v>
      </c>
      <c r="O59">
        <v>123.66562500000001</v>
      </c>
      <c r="P59">
        <v>118.125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6.5537999999999998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47.470999999999997</v>
      </c>
      <c r="AF59">
        <v>8.8740000000000006</v>
      </c>
      <c r="AG59">
        <v>16.126799999999999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7.6440000000000001</v>
      </c>
      <c r="AP59">
        <v>3.7149000000000001</v>
      </c>
      <c r="AQ59">
        <v>27.594000000000001</v>
      </c>
      <c r="AR59">
        <v>31.897383000000001</v>
      </c>
      <c r="AS59">
        <v>0</v>
      </c>
      <c r="AT59">
        <v>14.9968</v>
      </c>
      <c r="AU59">
        <v>0</v>
      </c>
      <c r="AV59">
        <v>12.6</v>
      </c>
      <c r="AW59">
        <v>54.3</v>
      </c>
      <c r="AX59">
        <v>24.111999999999998</v>
      </c>
      <c r="AY59">
        <v>0</v>
      </c>
      <c r="AZ59">
        <v>0</v>
      </c>
      <c r="BA59">
        <f t="shared" si="0"/>
        <v>2966.5628280000001</v>
      </c>
    </row>
    <row r="60" spans="1:53">
      <c r="A60" t="s">
        <v>102</v>
      </c>
      <c r="B60">
        <v>0</v>
      </c>
      <c r="C60">
        <v>0</v>
      </c>
      <c r="D60">
        <v>12.6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24.111999999999998</v>
      </c>
      <c r="K60">
        <v>686.77995699999997</v>
      </c>
      <c r="L60">
        <v>653.15250000000003</v>
      </c>
      <c r="M60">
        <v>88</v>
      </c>
      <c r="N60">
        <v>118.125</v>
      </c>
      <c r="O60">
        <v>123.66562500000001</v>
      </c>
      <c r="P60">
        <v>118.125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9.1149000000000004</v>
      </c>
      <c r="AE60">
        <v>47.470999999999997</v>
      </c>
      <c r="AF60">
        <v>8.8740000000000006</v>
      </c>
      <c r="AG60">
        <v>16.126799999999999</v>
      </c>
      <c r="AH60">
        <v>70.172700000000006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7.6440000000000001</v>
      </c>
      <c r="AP60">
        <v>3.7149000000000001</v>
      </c>
      <c r="AQ60">
        <v>27.594000000000001</v>
      </c>
      <c r="AR60">
        <v>31.897383000000001</v>
      </c>
      <c r="AS60">
        <v>0</v>
      </c>
      <c r="AT60">
        <v>14.9968</v>
      </c>
      <c r="AU60">
        <v>0</v>
      </c>
      <c r="AV60">
        <v>12.6</v>
      </c>
      <c r="AW60">
        <v>54.3</v>
      </c>
      <c r="AX60">
        <v>24.111999999999998</v>
      </c>
      <c r="AY60">
        <v>0</v>
      </c>
      <c r="AZ60">
        <v>0</v>
      </c>
      <c r="BA60">
        <f t="shared" si="0"/>
        <v>2966.6291879999999</v>
      </c>
    </row>
    <row r="61" spans="1:53">
      <c r="A61" t="s">
        <v>103</v>
      </c>
      <c r="B61">
        <v>0</v>
      </c>
      <c r="C61">
        <v>0</v>
      </c>
      <c r="D61">
        <v>12.6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24.111999999999998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118.125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11.661683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13.0634</v>
      </c>
      <c r="AC61">
        <v>9.6778399999999998</v>
      </c>
      <c r="AD61">
        <v>9.1149000000000004</v>
      </c>
      <c r="AE61">
        <v>47.470999999999997</v>
      </c>
      <c r="AF61">
        <v>8.8740000000000006</v>
      </c>
      <c r="AG61">
        <v>16.126799999999999</v>
      </c>
      <c r="AH61">
        <v>70.172700000000006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7.6440000000000001</v>
      </c>
      <c r="AP61">
        <v>3.7149000000000001</v>
      </c>
      <c r="AQ61">
        <v>27.594000000000001</v>
      </c>
      <c r="AR61">
        <v>31.897383000000001</v>
      </c>
      <c r="AS61">
        <v>0</v>
      </c>
      <c r="AT61">
        <v>14.9968</v>
      </c>
      <c r="AU61">
        <v>0</v>
      </c>
      <c r="AV61">
        <v>12.6</v>
      </c>
      <c r="AW61">
        <v>54.3</v>
      </c>
      <c r="AX61">
        <v>24.111999999999998</v>
      </c>
      <c r="AY61">
        <v>0</v>
      </c>
      <c r="AZ61">
        <v>0</v>
      </c>
      <c r="BA61">
        <f t="shared" si="0"/>
        <v>2984.6785479999999</v>
      </c>
    </row>
    <row r="62" spans="1:53">
      <c r="A62" t="s">
        <v>104</v>
      </c>
      <c r="B62">
        <v>0</v>
      </c>
      <c r="C62">
        <v>0</v>
      </c>
      <c r="D62">
        <v>12.6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24.111999999999998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118.125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11.661683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13.0634</v>
      </c>
      <c r="AC62">
        <v>9.6778399999999998</v>
      </c>
      <c r="AD62">
        <v>9.1149000000000004</v>
      </c>
      <c r="AE62">
        <v>47.470999999999997</v>
      </c>
      <c r="AF62">
        <v>8.8740000000000006</v>
      </c>
      <c r="AG62">
        <v>16.126799999999999</v>
      </c>
      <c r="AH62">
        <v>70.172700000000006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7.6440000000000001</v>
      </c>
      <c r="AP62">
        <v>3.7149000000000001</v>
      </c>
      <c r="AQ62">
        <v>27.594000000000001</v>
      </c>
      <c r="AR62">
        <v>31.897383000000001</v>
      </c>
      <c r="AS62">
        <v>0</v>
      </c>
      <c r="AT62">
        <v>14.9968</v>
      </c>
      <c r="AU62">
        <v>0</v>
      </c>
      <c r="AV62">
        <v>12.6</v>
      </c>
      <c r="AW62">
        <v>54.3</v>
      </c>
      <c r="AX62">
        <v>24.111999999999998</v>
      </c>
      <c r="AY62">
        <v>0</v>
      </c>
      <c r="AZ62">
        <v>0</v>
      </c>
      <c r="BA62">
        <f t="shared" si="0"/>
        <v>2984.6785479999999</v>
      </c>
    </row>
    <row r="63" spans="1:53">
      <c r="A63" t="s">
        <v>105</v>
      </c>
      <c r="B63">
        <v>0</v>
      </c>
      <c r="C63">
        <v>0</v>
      </c>
      <c r="D63">
        <v>12.6</v>
      </c>
      <c r="E63">
        <v>0</v>
      </c>
      <c r="F63">
        <v>0</v>
      </c>
      <c r="G63">
        <v>15.204000000000001</v>
      </c>
      <c r="H63">
        <v>0</v>
      </c>
      <c r="I63">
        <v>0</v>
      </c>
      <c r="J63">
        <v>24.111999999999998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118.125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11.661683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13.0634</v>
      </c>
      <c r="AC63">
        <v>9.6778399999999998</v>
      </c>
      <c r="AD63">
        <v>9.1149000000000004</v>
      </c>
      <c r="AE63">
        <v>47.470999999999997</v>
      </c>
      <c r="AF63">
        <v>8.8740000000000006</v>
      </c>
      <c r="AG63">
        <v>16.126799999999999</v>
      </c>
      <c r="AH63">
        <v>70.172700000000006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7.6440000000000001</v>
      </c>
      <c r="AP63">
        <v>3.7149000000000001</v>
      </c>
      <c r="AQ63">
        <v>27.594000000000001</v>
      </c>
      <c r="AR63">
        <v>31.897383000000001</v>
      </c>
      <c r="AS63">
        <v>0</v>
      </c>
      <c r="AT63">
        <v>14.9968</v>
      </c>
      <c r="AU63">
        <v>0</v>
      </c>
      <c r="AV63">
        <v>12.6</v>
      </c>
      <c r="AW63">
        <v>54.3</v>
      </c>
      <c r="AX63">
        <v>24.111999999999998</v>
      </c>
      <c r="AY63">
        <v>0</v>
      </c>
      <c r="AZ63">
        <v>0</v>
      </c>
      <c r="BA63">
        <f t="shared" si="0"/>
        <v>2984.6785479999999</v>
      </c>
    </row>
    <row r="64" spans="1:53">
      <c r="A64" t="s">
        <v>106</v>
      </c>
      <c r="B64">
        <v>0</v>
      </c>
      <c r="C64">
        <v>0</v>
      </c>
      <c r="D64">
        <v>12.6</v>
      </c>
      <c r="E64">
        <v>0</v>
      </c>
      <c r="F64">
        <v>0</v>
      </c>
      <c r="G64">
        <v>15.204000000000001</v>
      </c>
      <c r="H64">
        <v>0</v>
      </c>
      <c r="I64">
        <v>0</v>
      </c>
      <c r="J64">
        <v>24.111999999999998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118.125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11.661683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13.0634</v>
      </c>
      <c r="AC64">
        <v>9.6778399999999998</v>
      </c>
      <c r="AD64">
        <v>9.1149000000000004</v>
      </c>
      <c r="AE64">
        <v>47.470999999999997</v>
      </c>
      <c r="AF64">
        <v>8.8740000000000006</v>
      </c>
      <c r="AG64">
        <v>16.126799999999999</v>
      </c>
      <c r="AH64">
        <v>70.172700000000006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7.6440000000000001</v>
      </c>
      <c r="AP64">
        <v>3.7149000000000001</v>
      </c>
      <c r="AQ64">
        <v>27.594000000000001</v>
      </c>
      <c r="AR64">
        <v>31.897383000000001</v>
      </c>
      <c r="AS64">
        <v>0</v>
      </c>
      <c r="AT64">
        <v>14.9968</v>
      </c>
      <c r="AU64">
        <v>0</v>
      </c>
      <c r="AV64">
        <v>12.6</v>
      </c>
      <c r="AW64">
        <v>54.3</v>
      </c>
      <c r="AX64">
        <v>24.111999999999998</v>
      </c>
      <c r="AY64">
        <v>0</v>
      </c>
      <c r="AZ64">
        <v>0</v>
      </c>
      <c r="BA64">
        <f t="shared" si="0"/>
        <v>2984.6785479999999</v>
      </c>
    </row>
    <row r="65" spans="1:53">
      <c r="A65" t="s">
        <v>107</v>
      </c>
      <c r="B65">
        <v>0</v>
      </c>
      <c r="C65">
        <v>0</v>
      </c>
      <c r="D65">
        <v>12.6</v>
      </c>
      <c r="E65">
        <v>0</v>
      </c>
      <c r="F65">
        <v>0</v>
      </c>
      <c r="G65">
        <v>15.204000000000001</v>
      </c>
      <c r="H65">
        <v>0</v>
      </c>
      <c r="I65">
        <v>0</v>
      </c>
      <c r="J65">
        <v>24.111999999999998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118.125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11.661683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13.0634</v>
      </c>
      <c r="AC65">
        <v>9.6778399999999998</v>
      </c>
      <c r="AD65">
        <v>9.1149000000000004</v>
      </c>
      <c r="AE65">
        <v>47.470999999999997</v>
      </c>
      <c r="AF65">
        <v>8.8740000000000006</v>
      </c>
      <c r="AG65">
        <v>16.126799999999999</v>
      </c>
      <c r="AH65">
        <v>70.172700000000006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7.6440000000000001</v>
      </c>
      <c r="AP65">
        <v>3.0743999999999998</v>
      </c>
      <c r="AQ65">
        <v>27.594000000000001</v>
      </c>
      <c r="AR65">
        <v>31.897383000000001</v>
      </c>
      <c r="AS65">
        <v>0</v>
      </c>
      <c r="AT65">
        <v>14.9968</v>
      </c>
      <c r="AU65">
        <v>0</v>
      </c>
      <c r="AV65">
        <v>12.6</v>
      </c>
      <c r="AW65">
        <v>54.3</v>
      </c>
      <c r="AX65">
        <v>27.4</v>
      </c>
      <c r="AY65">
        <v>0</v>
      </c>
      <c r="AZ65">
        <v>0</v>
      </c>
      <c r="BA65">
        <f t="shared" si="0"/>
        <v>2987.3260479999999</v>
      </c>
    </row>
    <row r="66" spans="1:53">
      <c r="A66" t="s">
        <v>108</v>
      </c>
      <c r="B66">
        <v>0</v>
      </c>
      <c r="C66">
        <v>0</v>
      </c>
      <c r="D66">
        <v>12.6</v>
      </c>
      <c r="E66">
        <v>0</v>
      </c>
      <c r="F66">
        <v>0</v>
      </c>
      <c r="G66">
        <v>15.204000000000001</v>
      </c>
      <c r="H66">
        <v>0</v>
      </c>
      <c r="I66">
        <v>0</v>
      </c>
      <c r="J66">
        <v>24.111999999999998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118.125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11.661683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13.0634</v>
      </c>
      <c r="AC66">
        <v>9.6778399999999998</v>
      </c>
      <c r="AD66">
        <v>9.1149000000000004</v>
      </c>
      <c r="AE66">
        <v>47.470999999999997</v>
      </c>
      <c r="AF66">
        <v>8.8740000000000006</v>
      </c>
      <c r="AG66">
        <v>16.126799999999999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7.6440000000000001</v>
      </c>
      <c r="AP66">
        <v>3.0743999999999998</v>
      </c>
      <c r="AQ66">
        <v>27.594000000000001</v>
      </c>
      <c r="AR66">
        <v>31.897383000000001</v>
      </c>
      <c r="AS66">
        <v>0</v>
      </c>
      <c r="AT66">
        <v>14.9968</v>
      </c>
      <c r="AU66">
        <v>0</v>
      </c>
      <c r="AV66">
        <v>12.6</v>
      </c>
      <c r="AW66">
        <v>54.3</v>
      </c>
      <c r="AX66">
        <v>27.4</v>
      </c>
      <c r="AY66">
        <v>0</v>
      </c>
      <c r="AZ66">
        <v>0</v>
      </c>
      <c r="BA66">
        <f t="shared" si="0"/>
        <v>2987.3260479999999</v>
      </c>
    </row>
    <row r="67" spans="1:53">
      <c r="A67" t="s">
        <v>109</v>
      </c>
      <c r="B67">
        <v>0</v>
      </c>
      <c r="C67">
        <v>0</v>
      </c>
      <c r="D67">
        <v>12.6</v>
      </c>
      <c r="E67">
        <v>0</v>
      </c>
      <c r="F67">
        <v>0</v>
      </c>
      <c r="G67">
        <v>15.204000000000001</v>
      </c>
      <c r="H67">
        <v>0</v>
      </c>
      <c r="I67">
        <v>0</v>
      </c>
      <c r="J67">
        <v>24.111999999999998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118.125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11.661683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9.1149000000000004</v>
      </c>
      <c r="AE67">
        <v>47.470999999999997</v>
      </c>
      <c r="AF67">
        <v>8.8740000000000006</v>
      </c>
      <c r="AG67">
        <v>16.126799999999999</v>
      </c>
      <c r="AH67">
        <v>85.23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7.8498000000000001</v>
      </c>
      <c r="AP67">
        <v>8.1983999999999995</v>
      </c>
      <c r="AQ67">
        <v>27.594000000000001</v>
      </c>
      <c r="AR67">
        <v>31.897383000000001</v>
      </c>
      <c r="AS67">
        <v>0</v>
      </c>
      <c r="AT67">
        <v>14.9968</v>
      </c>
      <c r="AU67">
        <v>0</v>
      </c>
      <c r="AV67">
        <v>12.6</v>
      </c>
      <c r="AW67">
        <v>54.3</v>
      </c>
      <c r="AX67">
        <v>27.4</v>
      </c>
      <c r="AY67">
        <v>0</v>
      </c>
      <c r="AZ67">
        <v>0</v>
      </c>
      <c r="BA67">
        <f t="shared" si="0"/>
        <v>3007.7131480000003</v>
      </c>
    </row>
    <row r="68" spans="1:53">
      <c r="A68" t="s">
        <v>110</v>
      </c>
      <c r="B68">
        <v>0</v>
      </c>
      <c r="C68">
        <v>0</v>
      </c>
      <c r="D68">
        <v>12.6</v>
      </c>
      <c r="E68">
        <v>0</v>
      </c>
      <c r="F68">
        <v>0</v>
      </c>
      <c r="G68">
        <v>15.204000000000001</v>
      </c>
      <c r="H68">
        <v>0</v>
      </c>
      <c r="I68">
        <v>0</v>
      </c>
      <c r="J68">
        <v>24.111999999999998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118.125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11.661683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9.1149000000000004</v>
      </c>
      <c r="AE68">
        <v>47.470999999999997</v>
      </c>
      <c r="AF68">
        <v>8.8740000000000006</v>
      </c>
      <c r="AG68">
        <v>16.126799999999999</v>
      </c>
      <c r="AH68">
        <v>85.23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7.8498000000000001</v>
      </c>
      <c r="AP68">
        <v>8.1983999999999995</v>
      </c>
      <c r="AQ68">
        <v>27.594000000000001</v>
      </c>
      <c r="AR68">
        <v>31.897383000000001</v>
      </c>
      <c r="AS68">
        <v>0</v>
      </c>
      <c r="AT68">
        <v>14.9968</v>
      </c>
      <c r="AU68">
        <v>0</v>
      </c>
      <c r="AV68">
        <v>12.6</v>
      </c>
      <c r="AW68">
        <v>54.3</v>
      </c>
      <c r="AX68">
        <v>27.4</v>
      </c>
      <c r="AY68">
        <v>0</v>
      </c>
      <c r="AZ68">
        <v>0</v>
      </c>
      <c r="BA68">
        <f t="shared" ref="BA68:BA98" si="1">SUM(B68:AZ68)</f>
        <v>3007.7131480000003</v>
      </c>
    </row>
    <row r="69" spans="1:53">
      <c r="A69" t="s">
        <v>111</v>
      </c>
      <c r="B69">
        <v>0</v>
      </c>
      <c r="C69">
        <v>0</v>
      </c>
      <c r="D69">
        <v>12.6</v>
      </c>
      <c r="E69">
        <v>0</v>
      </c>
      <c r="F69">
        <v>0</v>
      </c>
      <c r="G69">
        <v>15.204000000000001</v>
      </c>
      <c r="H69">
        <v>0</v>
      </c>
      <c r="I69">
        <v>0</v>
      </c>
      <c r="J69">
        <v>24.111999999999998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118.125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11.661683</v>
      </c>
      <c r="W69">
        <v>147.515624</v>
      </c>
      <c r="X69">
        <v>0</v>
      </c>
      <c r="Y69">
        <v>0</v>
      </c>
      <c r="Z69">
        <v>6.5537999999999998</v>
      </c>
      <c r="AA69">
        <v>28.09872</v>
      </c>
      <c r="AB69">
        <v>13.0634</v>
      </c>
      <c r="AC69">
        <v>13.116020000000001</v>
      </c>
      <c r="AD69">
        <v>9.1149000000000004</v>
      </c>
      <c r="AE69">
        <v>47.470999999999997</v>
      </c>
      <c r="AF69">
        <v>8.8740000000000006</v>
      </c>
      <c r="AG69">
        <v>16.126799999999999</v>
      </c>
      <c r="AH69">
        <v>85.23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7.8498000000000001</v>
      </c>
      <c r="AP69">
        <v>8.1983999999999995</v>
      </c>
      <c r="AQ69">
        <v>27.594000000000001</v>
      </c>
      <c r="AR69">
        <v>31.897383000000001</v>
      </c>
      <c r="AS69">
        <v>0</v>
      </c>
      <c r="AT69">
        <v>14.9968</v>
      </c>
      <c r="AU69">
        <v>0</v>
      </c>
      <c r="AV69">
        <v>12.6</v>
      </c>
      <c r="AW69">
        <v>54.3</v>
      </c>
      <c r="AX69">
        <v>27.4</v>
      </c>
      <c r="AY69">
        <v>0</v>
      </c>
      <c r="AZ69">
        <v>0</v>
      </c>
      <c r="BA69">
        <f t="shared" si="1"/>
        <v>3011.1513280000004</v>
      </c>
    </row>
    <row r="70" spans="1:53">
      <c r="A70" t="s">
        <v>112</v>
      </c>
      <c r="B70">
        <v>0</v>
      </c>
      <c r="C70">
        <v>0</v>
      </c>
      <c r="D70">
        <v>12.6</v>
      </c>
      <c r="E70">
        <v>0</v>
      </c>
      <c r="F70">
        <v>0</v>
      </c>
      <c r="G70">
        <v>15.204000000000001</v>
      </c>
      <c r="H70">
        <v>0</v>
      </c>
      <c r="I70">
        <v>0</v>
      </c>
      <c r="J70">
        <v>24.111999999999998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118.125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11.661683</v>
      </c>
      <c r="W70">
        <v>147.515624</v>
      </c>
      <c r="X70">
        <v>0</v>
      </c>
      <c r="Y70">
        <v>0</v>
      </c>
      <c r="Z70">
        <v>6.5537999999999998</v>
      </c>
      <c r="AA70">
        <v>28.09872</v>
      </c>
      <c r="AB70">
        <v>13.0634</v>
      </c>
      <c r="AC70">
        <v>19.35568</v>
      </c>
      <c r="AD70">
        <v>9.1149000000000004</v>
      </c>
      <c r="AE70">
        <v>47.470999999999997</v>
      </c>
      <c r="AF70">
        <v>8.8740000000000006</v>
      </c>
      <c r="AG70">
        <v>16.126799999999999</v>
      </c>
      <c r="AH70">
        <v>85.23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7.8498000000000001</v>
      </c>
      <c r="AP70">
        <v>3.0743999999999998</v>
      </c>
      <c r="AQ70">
        <v>27.594000000000001</v>
      </c>
      <c r="AR70">
        <v>31.897383000000001</v>
      </c>
      <c r="AS70">
        <v>0</v>
      </c>
      <c r="AT70">
        <v>14.9968</v>
      </c>
      <c r="AU70">
        <v>0</v>
      </c>
      <c r="AV70">
        <v>12.6</v>
      </c>
      <c r="AW70">
        <v>54.3</v>
      </c>
      <c r="AX70">
        <v>27.4</v>
      </c>
      <c r="AY70">
        <v>0</v>
      </c>
      <c r="AZ70">
        <v>0</v>
      </c>
      <c r="BA70">
        <f t="shared" si="1"/>
        <v>3012.2669880000003</v>
      </c>
    </row>
    <row r="71" spans="1:53">
      <c r="A71" t="s">
        <v>113</v>
      </c>
      <c r="B71">
        <v>0</v>
      </c>
      <c r="C71">
        <v>0</v>
      </c>
      <c r="D71">
        <v>12.6</v>
      </c>
      <c r="E71">
        <v>0</v>
      </c>
      <c r="F71">
        <v>0</v>
      </c>
      <c r="G71">
        <v>15.204000000000001</v>
      </c>
      <c r="H71">
        <v>0</v>
      </c>
      <c r="I71">
        <v>0</v>
      </c>
      <c r="J71">
        <v>24.111999999999998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118.125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11.661683</v>
      </c>
      <c r="W71">
        <v>147.515624</v>
      </c>
      <c r="X71">
        <v>0</v>
      </c>
      <c r="Y71">
        <v>0</v>
      </c>
      <c r="Z71">
        <v>6.5537999999999998</v>
      </c>
      <c r="AA71">
        <v>28.09872</v>
      </c>
      <c r="AB71">
        <v>13.0634</v>
      </c>
      <c r="AC71">
        <v>19.35568</v>
      </c>
      <c r="AD71">
        <v>9.1149000000000004</v>
      </c>
      <c r="AE71">
        <v>47.470999999999997</v>
      </c>
      <c r="AF71">
        <v>17.748000000000001</v>
      </c>
      <c r="AG71">
        <v>16.126799999999999</v>
      </c>
      <c r="AH71">
        <v>98.866799999999998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8.0556000000000001</v>
      </c>
      <c r="AP71">
        <v>3.0743999999999998</v>
      </c>
      <c r="AQ71">
        <v>27.594000000000001</v>
      </c>
      <c r="AR71">
        <v>31.897383000000001</v>
      </c>
      <c r="AS71">
        <v>0</v>
      </c>
      <c r="AT71">
        <v>14.9968</v>
      </c>
      <c r="AU71">
        <v>0</v>
      </c>
      <c r="AV71">
        <v>12.6</v>
      </c>
      <c r="AW71">
        <v>54.3</v>
      </c>
      <c r="AX71">
        <v>27.4</v>
      </c>
      <c r="AY71">
        <v>0</v>
      </c>
      <c r="AZ71">
        <v>0</v>
      </c>
      <c r="BA71">
        <f t="shared" si="1"/>
        <v>3034.9835880000005</v>
      </c>
    </row>
    <row r="72" spans="1:53">
      <c r="A72" t="s">
        <v>114</v>
      </c>
      <c r="B72">
        <v>0</v>
      </c>
      <c r="C72">
        <v>0</v>
      </c>
      <c r="D72">
        <v>12.6</v>
      </c>
      <c r="E72">
        <v>0</v>
      </c>
      <c r="F72">
        <v>0</v>
      </c>
      <c r="G72">
        <v>15.204000000000001</v>
      </c>
      <c r="H72">
        <v>0</v>
      </c>
      <c r="I72">
        <v>0</v>
      </c>
      <c r="J72">
        <v>24.111999999999998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118.125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11.661683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13.0634</v>
      </c>
      <c r="AC72">
        <v>19.35568</v>
      </c>
      <c r="AD72">
        <v>9.1149000000000004</v>
      </c>
      <c r="AE72">
        <v>47.470999999999997</v>
      </c>
      <c r="AF72">
        <v>17.748000000000001</v>
      </c>
      <c r="AG72">
        <v>16.126799999999999</v>
      </c>
      <c r="AH72">
        <v>104.17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8.0556000000000001</v>
      </c>
      <c r="AP72">
        <v>3.0743999999999998</v>
      </c>
      <c r="AQ72">
        <v>27.594000000000001</v>
      </c>
      <c r="AR72">
        <v>31.897383000000001</v>
      </c>
      <c r="AS72">
        <v>0</v>
      </c>
      <c r="AT72">
        <v>14.9968</v>
      </c>
      <c r="AU72">
        <v>0</v>
      </c>
      <c r="AV72">
        <v>12.6</v>
      </c>
      <c r="AW72">
        <v>54.3</v>
      </c>
      <c r="AX72">
        <v>27.4</v>
      </c>
      <c r="AY72">
        <v>0</v>
      </c>
      <c r="AZ72">
        <v>0</v>
      </c>
      <c r="BA72">
        <f t="shared" si="1"/>
        <v>3033.7329880000007</v>
      </c>
    </row>
    <row r="73" spans="1:53">
      <c r="A73" t="s">
        <v>115</v>
      </c>
      <c r="B73">
        <v>0</v>
      </c>
      <c r="C73">
        <v>0</v>
      </c>
      <c r="D73">
        <v>12.6</v>
      </c>
      <c r="E73">
        <v>0</v>
      </c>
      <c r="F73">
        <v>0</v>
      </c>
      <c r="G73">
        <v>15.204000000000001</v>
      </c>
      <c r="H73">
        <v>0</v>
      </c>
      <c r="I73">
        <v>0</v>
      </c>
      <c r="J73">
        <v>24.111999999999998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118.125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412.875</v>
      </c>
      <c r="V73">
        <v>11.661683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13.0634</v>
      </c>
      <c r="AC73">
        <v>19.35568</v>
      </c>
      <c r="AD73">
        <v>9.1149000000000004</v>
      </c>
      <c r="AE73">
        <v>49.395499999999998</v>
      </c>
      <c r="AF73">
        <v>17.748000000000001</v>
      </c>
      <c r="AG73">
        <v>16.126799999999999</v>
      </c>
      <c r="AH73">
        <v>104.17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8.2026000000000003</v>
      </c>
      <c r="AP73">
        <v>3.0743999999999998</v>
      </c>
      <c r="AQ73">
        <v>27.594000000000001</v>
      </c>
      <c r="AR73">
        <v>31.897383000000001</v>
      </c>
      <c r="AS73">
        <v>0</v>
      </c>
      <c r="AT73">
        <v>14.9968</v>
      </c>
      <c r="AU73">
        <v>0</v>
      </c>
      <c r="AV73">
        <v>12.6</v>
      </c>
      <c r="AW73">
        <v>54.3</v>
      </c>
      <c r="AX73">
        <v>27.4</v>
      </c>
      <c r="AY73">
        <v>0</v>
      </c>
      <c r="AZ73">
        <v>0</v>
      </c>
      <c r="BA73">
        <f t="shared" si="1"/>
        <v>3029.9094880000007</v>
      </c>
    </row>
    <row r="74" spans="1:53">
      <c r="A74" t="s">
        <v>116</v>
      </c>
      <c r="B74">
        <v>0</v>
      </c>
      <c r="C74">
        <v>0</v>
      </c>
      <c r="D74">
        <v>12.6</v>
      </c>
      <c r="E74">
        <v>0</v>
      </c>
      <c r="F74">
        <v>0</v>
      </c>
      <c r="G74">
        <v>15.204000000000001</v>
      </c>
      <c r="H74">
        <v>0</v>
      </c>
      <c r="I74">
        <v>0</v>
      </c>
      <c r="J74">
        <v>24.111999999999998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118.125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412.875</v>
      </c>
      <c r="V74">
        <v>11.661683</v>
      </c>
      <c r="W74">
        <v>147.515624</v>
      </c>
      <c r="X74">
        <v>0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9.1149000000000004</v>
      </c>
      <c r="AE74">
        <v>49.395499999999998</v>
      </c>
      <c r="AF74">
        <v>17.748000000000001</v>
      </c>
      <c r="AG74">
        <v>16.126799999999999</v>
      </c>
      <c r="AH74">
        <v>104.17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8.2026000000000003</v>
      </c>
      <c r="AP74">
        <v>3.0743999999999998</v>
      </c>
      <c r="AQ74">
        <v>27.594000000000001</v>
      </c>
      <c r="AR74">
        <v>31.897383000000001</v>
      </c>
      <c r="AS74">
        <v>0</v>
      </c>
      <c r="AT74">
        <v>14.9968</v>
      </c>
      <c r="AU74">
        <v>0</v>
      </c>
      <c r="AV74">
        <v>12.6</v>
      </c>
      <c r="AW74">
        <v>54.3</v>
      </c>
      <c r="AX74">
        <v>27.4</v>
      </c>
      <c r="AY74">
        <v>0</v>
      </c>
      <c r="AZ74">
        <v>0</v>
      </c>
      <c r="BA74">
        <f t="shared" si="1"/>
        <v>3043.1061880000007</v>
      </c>
    </row>
    <row r="75" spans="1:53">
      <c r="A75" t="s">
        <v>117</v>
      </c>
      <c r="B75">
        <v>0</v>
      </c>
      <c r="C75">
        <v>0</v>
      </c>
      <c r="D75">
        <v>12.6</v>
      </c>
      <c r="E75">
        <v>0</v>
      </c>
      <c r="F75">
        <v>0</v>
      </c>
      <c r="G75">
        <v>15.204000000000001</v>
      </c>
      <c r="H75">
        <v>0</v>
      </c>
      <c r="I75">
        <v>0</v>
      </c>
      <c r="J75">
        <v>24.111999999999998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118.125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412.875</v>
      </c>
      <c r="V75">
        <v>11.661683</v>
      </c>
      <c r="W75">
        <v>147.515624</v>
      </c>
      <c r="X75">
        <v>0</v>
      </c>
      <c r="Y75">
        <v>0</v>
      </c>
      <c r="Z75">
        <v>0</v>
      </c>
      <c r="AA75">
        <v>28.09872</v>
      </c>
      <c r="AB75">
        <v>39.510120000000001</v>
      </c>
      <c r="AC75">
        <v>29.033519999999999</v>
      </c>
      <c r="AD75">
        <v>18.229800000000001</v>
      </c>
      <c r="AE75">
        <v>49.436556000000003</v>
      </c>
      <c r="AF75">
        <v>26.622</v>
      </c>
      <c r="AG75">
        <v>16.126799999999999</v>
      </c>
      <c r="AH75">
        <v>104.17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8.2026000000000003</v>
      </c>
      <c r="AP75">
        <v>3.0743999999999998</v>
      </c>
      <c r="AQ75">
        <v>27.594000000000001</v>
      </c>
      <c r="AR75">
        <v>31.897383000000001</v>
      </c>
      <c r="AS75">
        <v>0</v>
      </c>
      <c r="AT75">
        <v>14.9968</v>
      </c>
      <c r="AU75">
        <v>0</v>
      </c>
      <c r="AV75">
        <v>12.6</v>
      </c>
      <c r="AW75">
        <v>54.3</v>
      </c>
      <c r="AX75">
        <v>27.4</v>
      </c>
      <c r="AY75">
        <v>0</v>
      </c>
      <c r="AZ75">
        <v>0</v>
      </c>
      <c r="BA75">
        <f t="shared" si="1"/>
        <v>3084.0640040000003</v>
      </c>
    </row>
    <row r="76" spans="1:53">
      <c r="A76" t="s">
        <v>118</v>
      </c>
      <c r="B76">
        <v>0</v>
      </c>
      <c r="C76">
        <v>0</v>
      </c>
      <c r="D76">
        <v>12.6</v>
      </c>
      <c r="E76">
        <v>0</v>
      </c>
      <c r="F76">
        <v>0</v>
      </c>
      <c r="G76">
        <v>15.204000000000001</v>
      </c>
      <c r="H76">
        <v>0</v>
      </c>
      <c r="I76">
        <v>0</v>
      </c>
      <c r="J76">
        <v>24.111999999999998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118.125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412.875</v>
      </c>
      <c r="V76">
        <v>11.661683</v>
      </c>
      <c r="W76">
        <v>147.515624</v>
      </c>
      <c r="X76">
        <v>0</v>
      </c>
      <c r="Y76">
        <v>0</v>
      </c>
      <c r="Z76">
        <v>0</v>
      </c>
      <c r="AA76">
        <v>28.09872</v>
      </c>
      <c r="AB76">
        <v>39.510120000000001</v>
      </c>
      <c r="AC76">
        <v>29.033519999999999</v>
      </c>
      <c r="AD76">
        <v>18.229800000000001</v>
      </c>
      <c r="AE76">
        <v>49.436556000000003</v>
      </c>
      <c r="AF76">
        <v>26.622</v>
      </c>
      <c r="AG76">
        <v>16.126799999999999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8.2026000000000003</v>
      </c>
      <c r="AP76">
        <v>3.0743999999999998</v>
      </c>
      <c r="AQ76">
        <v>27.594000000000001</v>
      </c>
      <c r="AR76">
        <v>31.897383000000001</v>
      </c>
      <c r="AS76">
        <v>0</v>
      </c>
      <c r="AT76">
        <v>14.9968</v>
      </c>
      <c r="AU76">
        <v>0</v>
      </c>
      <c r="AV76">
        <v>12.6</v>
      </c>
      <c r="AW76">
        <v>54.3</v>
      </c>
      <c r="AX76">
        <v>27.4</v>
      </c>
      <c r="AY76">
        <v>0</v>
      </c>
      <c r="AZ76">
        <v>0</v>
      </c>
      <c r="BA76">
        <f t="shared" si="1"/>
        <v>3096.848504</v>
      </c>
    </row>
    <row r="77" spans="1:53">
      <c r="A77" t="s">
        <v>119</v>
      </c>
      <c r="B77">
        <v>0</v>
      </c>
      <c r="C77">
        <v>0</v>
      </c>
      <c r="D77">
        <v>12.6</v>
      </c>
      <c r="E77">
        <v>0</v>
      </c>
      <c r="F77">
        <v>0</v>
      </c>
      <c r="G77">
        <v>15.204000000000001</v>
      </c>
      <c r="H77">
        <v>0</v>
      </c>
      <c r="I77">
        <v>0</v>
      </c>
      <c r="J77">
        <v>24.111999999999998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118.125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412.875</v>
      </c>
      <c r="V77">
        <v>11.661683</v>
      </c>
      <c r="W77">
        <v>147.515624</v>
      </c>
      <c r="X77">
        <v>0</v>
      </c>
      <c r="Y77">
        <v>0</v>
      </c>
      <c r="Z77">
        <v>6.5537999999999998</v>
      </c>
      <c r="AA77">
        <v>28.09872</v>
      </c>
      <c r="AB77">
        <v>39.510120000000001</v>
      </c>
      <c r="AC77">
        <v>29.033519999999999</v>
      </c>
      <c r="AD77">
        <v>18.229800000000001</v>
      </c>
      <c r="AE77">
        <v>49.436556000000003</v>
      </c>
      <c r="AF77">
        <v>26.622</v>
      </c>
      <c r="AG77">
        <v>16.126799999999999</v>
      </c>
      <c r="AH77">
        <v>137.0309</v>
      </c>
      <c r="AI77">
        <v>0</v>
      </c>
      <c r="AJ77">
        <v>0</v>
      </c>
      <c r="AK77">
        <v>51.5214</v>
      </c>
      <c r="AL77">
        <v>34.86</v>
      </c>
      <c r="AM77">
        <v>10.557359999999999</v>
      </c>
      <c r="AN77">
        <v>0.66954999999999998</v>
      </c>
      <c r="AO77">
        <v>8.2026000000000003</v>
      </c>
      <c r="AP77">
        <v>8.1983999999999995</v>
      </c>
      <c r="AQ77">
        <v>27.594000000000001</v>
      </c>
      <c r="AR77">
        <v>31.897383000000001</v>
      </c>
      <c r="AS77">
        <v>0</v>
      </c>
      <c r="AT77">
        <v>14.9968</v>
      </c>
      <c r="AU77">
        <v>0</v>
      </c>
      <c r="AV77">
        <v>12.6</v>
      </c>
      <c r="AW77">
        <v>54.3</v>
      </c>
      <c r="AX77">
        <v>27.4</v>
      </c>
      <c r="AY77">
        <v>0</v>
      </c>
      <c r="AZ77">
        <v>0</v>
      </c>
      <c r="BA77">
        <f t="shared" si="1"/>
        <v>3128.6027040000008</v>
      </c>
    </row>
    <row r="78" spans="1:53">
      <c r="A78" t="s">
        <v>120</v>
      </c>
      <c r="B78">
        <v>0</v>
      </c>
      <c r="C78">
        <v>0</v>
      </c>
      <c r="D78">
        <v>12.6</v>
      </c>
      <c r="E78">
        <v>0</v>
      </c>
      <c r="F78">
        <v>0</v>
      </c>
      <c r="G78">
        <v>15.204000000000001</v>
      </c>
      <c r="H78">
        <v>0</v>
      </c>
      <c r="I78">
        <v>0</v>
      </c>
      <c r="J78">
        <v>24.111999999999998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118.125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412.875</v>
      </c>
      <c r="V78">
        <v>11.661683</v>
      </c>
      <c r="W78">
        <v>147.515624</v>
      </c>
      <c r="X78">
        <v>0</v>
      </c>
      <c r="Y78">
        <v>0</v>
      </c>
      <c r="Z78">
        <v>13.2</v>
      </c>
      <c r="AA78">
        <v>37.92</v>
      </c>
      <c r="AB78">
        <v>39.510120000000001</v>
      </c>
      <c r="AC78">
        <v>29.033519999999999</v>
      </c>
      <c r="AD78">
        <v>18.229800000000001</v>
      </c>
      <c r="AE78">
        <v>49.436556000000003</v>
      </c>
      <c r="AF78">
        <v>26.622</v>
      </c>
      <c r="AG78">
        <v>16.126799999999999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34.86</v>
      </c>
      <c r="AM78">
        <v>10.557359999999999</v>
      </c>
      <c r="AN78">
        <v>0.66954999999999998</v>
      </c>
      <c r="AO78">
        <v>8.2026000000000003</v>
      </c>
      <c r="AP78">
        <v>8.1983999999999995</v>
      </c>
      <c r="AQ78">
        <v>27.594000000000001</v>
      </c>
      <c r="AR78">
        <v>31.897383000000001</v>
      </c>
      <c r="AS78">
        <v>0</v>
      </c>
      <c r="AT78">
        <v>14.9968</v>
      </c>
      <c r="AU78">
        <v>0</v>
      </c>
      <c r="AV78">
        <v>12.6</v>
      </c>
      <c r="AW78">
        <v>54.3</v>
      </c>
      <c r="AX78">
        <v>27.4</v>
      </c>
      <c r="AY78">
        <v>0</v>
      </c>
      <c r="AZ78">
        <v>0</v>
      </c>
      <c r="BA78">
        <f t="shared" si="1"/>
        <v>3150.9306840000004</v>
      </c>
    </row>
    <row r="79" spans="1:53">
      <c r="A79" t="s">
        <v>121</v>
      </c>
      <c r="B79">
        <v>0</v>
      </c>
      <c r="C79">
        <v>0</v>
      </c>
      <c r="D79">
        <v>12.6</v>
      </c>
      <c r="E79">
        <v>0</v>
      </c>
      <c r="F79">
        <v>0</v>
      </c>
      <c r="G79">
        <v>15.204000000000001</v>
      </c>
      <c r="H79">
        <v>0</v>
      </c>
      <c r="I79">
        <v>0</v>
      </c>
      <c r="J79">
        <v>24.111999999999998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118.125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412.875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16.126799999999999</v>
      </c>
      <c r="AH79">
        <v>140.34540000000001</v>
      </c>
      <c r="AI79">
        <v>7.6379999999999999</v>
      </c>
      <c r="AJ79">
        <v>0</v>
      </c>
      <c r="AK79">
        <v>51.5214</v>
      </c>
      <c r="AL79">
        <v>46.48</v>
      </c>
      <c r="AM79">
        <v>10.557359999999999</v>
      </c>
      <c r="AN79">
        <v>0.66954999999999998</v>
      </c>
      <c r="AO79">
        <v>8.3496000000000006</v>
      </c>
      <c r="AP79">
        <v>8.1983999999999995</v>
      </c>
      <c r="AQ79">
        <v>27.594000000000001</v>
      </c>
      <c r="AR79">
        <v>31.897383000000001</v>
      </c>
      <c r="AS79">
        <v>0</v>
      </c>
      <c r="AT79">
        <v>14.9968</v>
      </c>
      <c r="AU79">
        <v>0</v>
      </c>
      <c r="AV79">
        <v>13.125</v>
      </c>
      <c r="AW79">
        <v>54.3</v>
      </c>
      <c r="AX79">
        <v>27.4</v>
      </c>
      <c r="AY79">
        <v>0</v>
      </c>
      <c r="AZ79">
        <v>0</v>
      </c>
      <c r="BA79">
        <f t="shared" si="1"/>
        <v>3200.2212520000007</v>
      </c>
    </row>
    <row r="80" spans="1:53">
      <c r="A80" t="s">
        <v>122</v>
      </c>
      <c r="B80">
        <v>0</v>
      </c>
      <c r="C80">
        <v>0</v>
      </c>
      <c r="D80">
        <v>12.6</v>
      </c>
      <c r="E80">
        <v>0</v>
      </c>
      <c r="F80">
        <v>0</v>
      </c>
      <c r="G80">
        <v>15.204000000000001</v>
      </c>
      <c r="H80">
        <v>0</v>
      </c>
      <c r="I80">
        <v>0</v>
      </c>
      <c r="J80">
        <v>24.111999999999998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118.125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412.875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16.126799999999999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46.48</v>
      </c>
      <c r="AM80">
        <v>10.557359999999999</v>
      </c>
      <c r="AN80">
        <v>0.66954999999999998</v>
      </c>
      <c r="AO80">
        <v>8.3496000000000006</v>
      </c>
      <c r="AP80">
        <v>3.0743999999999998</v>
      </c>
      <c r="AQ80">
        <v>27.594000000000001</v>
      </c>
      <c r="AR80">
        <v>31.897383000000001</v>
      </c>
      <c r="AS80">
        <v>0</v>
      </c>
      <c r="AT80">
        <v>14.9968</v>
      </c>
      <c r="AU80">
        <v>0</v>
      </c>
      <c r="AV80">
        <v>13.125</v>
      </c>
      <c r="AW80">
        <v>54.3</v>
      </c>
      <c r="AX80">
        <v>27.4</v>
      </c>
      <c r="AY80">
        <v>0</v>
      </c>
      <c r="AZ80">
        <v>0</v>
      </c>
      <c r="BA80">
        <f t="shared" si="1"/>
        <v>3220.5572520000005</v>
      </c>
    </row>
    <row r="81" spans="1:53">
      <c r="A81" t="s">
        <v>123</v>
      </c>
      <c r="B81">
        <v>0</v>
      </c>
      <c r="C81">
        <v>0</v>
      </c>
      <c r="D81">
        <v>12.6</v>
      </c>
      <c r="E81">
        <v>0</v>
      </c>
      <c r="F81">
        <v>0</v>
      </c>
      <c r="G81">
        <v>15.204000000000001</v>
      </c>
      <c r="H81">
        <v>0</v>
      </c>
      <c r="I81">
        <v>0</v>
      </c>
      <c r="J81">
        <v>24.111999999999998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118.125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412.875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16.126799999999999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46.48</v>
      </c>
      <c r="AM81">
        <v>10.557359999999999</v>
      </c>
      <c r="AN81">
        <v>0.66954999999999998</v>
      </c>
      <c r="AO81">
        <v>8.3496000000000006</v>
      </c>
      <c r="AP81">
        <v>4.3554000000000004</v>
      </c>
      <c r="AQ81">
        <v>27.594000000000001</v>
      </c>
      <c r="AR81">
        <v>31.897383000000001</v>
      </c>
      <c r="AS81">
        <v>0</v>
      </c>
      <c r="AT81">
        <v>14.9968</v>
      </c>
      <c r="AU81">
        <v>0</v>
      </c>
      <c r="AV81">
        <v>13.125</v>
      </c>
      <c r="AW81">
        <v>54.3</v>
      </c>
      <c r="AX81">
        <v>27.4</v>
      </c>
      <c r="AY81">
        <v>0</v>
      </c>
      <c r="AZ81">
        <v>0</v>
      </c>
      <c r="BA81">
        <f t="shared" si="1"/>
        <v>3221.8382520000005</v>
      </c>
    </row>
    <row r="82" spans="1:53">
      <c r="A82" t="s">
        <v>124</v>
      </c>
      <c r="B82">
        <v>0</v>
      </c>
      <c r="C82">
        <v>0</v>
      </c>
      <c r="D82">
        <v>12.6</v>
      </c>
      <c r="E82">
        <v>0</v>
      </c>
      <c r="F82">
        <v>0</v>
      </c>
      <c r="G82">
        <v>15.204000000000001</v>
      </c>
      <c r="H82">
        <v>0</v>
      </c>
      <c r="I82">
        <v>0</v>
      </c>
      <c r="J82">
        <v>24.111999999999998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118.125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412.875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16.126799999999999</v>
      </c>
      <c r="AH82">
        <v>152.8458</v>
      </c>
      <c r="AI82">
        <v>33.097999999999999</v>
      </c>
      <c r="AJ82">
        <v>0</v>
      </c>
      <c r="AK82">
        <v>51.5214</v>
      </c>
      <c r="AL82">
        <v>46.48</v>
      </c>
      <c r="AM82">
        <v>10.557359999999999</v>
      </c>
      <c r="AN82">
        <v>0.66954999999999998</v>
      </c>
      <c r="AO82">
        <v>8.3496000000000006</v>
      </c>
      <c r="AP82">
        <v>4.3554000000000004</v>
      </c>
      <c r="AQ82">
        <v>27.594000000000001</v>
      </c>
      <c r="AR82">
        <v>31.897383000000001</v>
      </c>
      <c r="AS82">
        <v>0</v>
      </c>
      <c r="AT82">
        <v>14.9968</v>
      </c>
      <c r="AU82">
        <v>0</v>
      </c>
      <c r="AV82">
        <v>13.125</v>
      </c>
      <c r="AW82">
        <v>54.3</v>
      </c>
      <c r="AX82">
        <v>27.4</v>
      </c>
      <c r="AY82">
        <v>0</v>
      </c>
      <c r="AZ82">
        <v>0</v>
      </c>
      <c r="BA82">
        <f t="shared" si="1"/>
        <v>3234.3386520000004</v>
      </c>
    </row>
    <row r="83" spans="1:53">
      <c r="A83" t="s">
        <v>125</v>
      </c>
      <c r="B83">
        <v>0</v>
      </c>
      <c r="C83">
        <v>0</v>
      </c>
      <c r="D83">
        <v>12.6</v>
      </c>
      <c r="E83">
        <v>0</v>
      </c>
      <c r="F83">
        <v>0</v>
      </c>
      <c r="G83">
        <v>15.204000000000001</v>
      </c>
      <c r="H83">
        <v>0</v>
      </c>
      <c r="I83">
        <v>0</v>
      </c>
      <c r="J83">
        <v>24.111999999999998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118.125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412.875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16.126799999999999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46.48</v>
      </c>
      <c r="AM83">
        <v>10.557359999999999</v>
      </c>
      <c r="AN83">
        <v>0.66954999999999998</v>
      </c>
      <c r="AO83">
        <v>7.6440000000000001</v>
      </c>
      <c r="AP83">
        <v>4.3554000000000004</v>
      </c>
      <c r="AQ83">
        <v>27.594000000000001</v>
      </c>
      <c r="AR83">
        <v>31.897383000000001</v>
      </c>
      <c r="AS83">
        <v>0</v>
      </c>
      <c r="AT83">
        <v>14.9968</v>
      </c>
      <c r="AU83">
        <v>0</v>
      </c>
      <c r="AV83">
        <v>13.65</v>
      </c>
      <c r="AW83">
        <v>54.3</v>
      </c>
      <c r="AX83">
        <v>27.4</v>
      </c>
      <c r="AY83">
        <v>0</v>
      </c>
      <c r="AZ83">
        <v>0</v>
      </c>
      <c r="BA83">
        <f t="shared" si="1"/>
        <v>3221.6576520000003</v>
      </c>
    </row>
    <row r="84" spans="1:53">
      <c r="A84" t="s">
        <v>126</v>
      </c>
      <c r="B84">
        <v>0</v>
      </c>
      <c r="C84">
        <v>0</v>
      </c>
      <c r="D84">
        <v>12.6</v>
      </c>
      <c r="E84">
        <v>0</v>
      </c>
      <c r="F84">
        <v>0</v>
      </c>
      <c r="G84">
        <v>15.204000000000001</v>
      </c>
      <c r="H84">
        <v>0</v>
      </c>
      <c r="I84">
        <v>0</v>
      </c>
      <c r="J84">
        <v>24.111999999999998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118.125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412.875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16.126799999999999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10.557359999999999</v>
      </c>
      <c r="AN84">
        <v>0.66954999999999998</v>
      </c>
      <c r="AO84">
        <v>7.6440000000000001</v>
      </c>
      <c r="AP84">
        <v>4.3554000000000004</v>
      </c>
      <c r="AQ84">
        <v>27.594000000000001</v>
      </c>
      <c r="AR84">
        <v>31.897383000000001</v>
      </c>
      <c r="AS84">
        <v>0</v>
      </c>
      <c r="AT84">
        <v>14.9968</v>
      </c>
      <c r="AU84">
        <v>0</v>
      </c>
      <c r="AV84">
        <v>13.65</v>
      </c>
      <c r="AW84">
        <v>54.3</v>
      </c>
      <c r="AX84">
        <v>30.687999999999999</v>
      </c>
      <c r="AY84">
        <v>0</v>
      </c>
      <c r="AZ84">
        <v>0</v>
      </c>
      <c r="BA84">
        <f t="shared" si="1"/>
        <v>3224.9456520000003</v>
      </c>
    </row>
    <row r="85" spans="1:53">
      <c r="A85" t="s">
        <v>127</v>
      </c>
      <c r="B85">
        <v>0</v>
      </c>
      <c r="C85">
        <v>0</v>
      </c>
      <c r="D85">
        <v>12.6</v>
      </c>
      <c r="E85">
        <v>0</v>
      </c>
      <c r="F85">
        <v>0</v>
      </c>
      <c r="G85">
        <v>15.204000000000001</v>
      </c>
      <c r="H85">
        <v>0</v>
      </c>
      <c r="I85">
        <v>0</v>
      </c>
      <c r="J85">
        <v>24.111999999999998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118.125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412.875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16.126799999999999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46.48</v>
      </c>
      <c r="AM85">
        <v>10.557359999999999</v>
      </c>
      <c r="AN85">
        <v>0.66954999999999998</v>
      </c>
      <c r="AO85">
        <v>7.4969999999999999</v>
      </c>
      <c r="AP85">
        <v>4.9958999999999998</v>
      </c>
      <c r="AQ85">
        <v>27.594000000000001</v>
      </c>
      <c r="AR85">
        <v>31.897383000000001</v>
      </c>
      <c r="AS85">
        <v>0</v>
      </c>
      <c r="AT85">
        <v>14.9968</v>
      </c>
      <c r="AU85">
        <v>0</v>
      </c>
      <c r="AV85">
        <v>13.65</v>
      </c>
      <c r="AW85">
        <v>54.3</v>
      </c>
      <c r="AX85">
        <v>30.687999999999999</v>
      </c>
      <c r="AY85">
        <v>0</v>
      </c>
      <c r="AZ85">
        <v>0</v>
      </c>
      <c r="BA85">
        <f t="shared" si="1"/>
        <v>3225.4391520000004</v>
      </c>
    </row>
    <row r="86" spans="1:53">
      <c r="A86" t="s">
        <v>128</v>
      </c>
      <c r="B86">
        <v>0</v>
      </c>
      <c r="C86">
        <v>0</v>
      </c>
      <c r="D86">
        <v>12.6</v>
      </c>
      <c r="E86">
        <v>0</v>
      </c>
      <c r="F86">
        <v>0</v>
      </c>
      <c r="G86">
        <v>15.204000000000001</v>
      </c>
      <c r="H86">
        <v>0</v>
      </c>
      <c r="I86">
        <v>0</v>
      </c>
      <c r="J86">
        <v>24.111999999999998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118.125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412.875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16.126799999999999</v>
      </c>
      <c r="AH86">
        <v>140.34540000000001</v>
      </c>
      <c r="AI86">
        <v>7.6379999999999999</v>
      </c>
      <c r="AJ86">
        <v>0</v>
      </c>
      <c r="AK86">
        <v>51.5214</v>
      </c>
      <c r="AL86">
        <v>46.48</v>
      </c>
      <c r="AM86">
        <v>10.557359999999999</v>
      </c>
      <c r="AN86">
        <v>0.66954999999999998</v>
      </c>
      <c r="AO86">
        <v>7.4969999999999999</v>
      </c>
      <c r="AP86">
        <v>4.9958999999999998</v>
      </c>
      <c r="AQ86">
        <v>27.594000000000001</v>
      </c>
      <c r="AR86">
        <v>31.897383000000001</v>
      </c>
      <c r="AS86">
        <v>0</v>
      </c>
      <c r="AT86">
        <v>14.9968</v>
      </c>
      <c r="AU86">
        <v>0</v>
      </c>
      <c r="AV86">
        <v>13.65</v>
      </c>
      <c r="AW86">
        <v>54.3</v>
      </c>
      <c r="AX86">
        <v>30.687999999999999</v>
      </c>
      <c r="AY86">
        <v>0</v>
      </c>
      <c r="AZ86">
        <v>0</v>
      </c>
      <c r="BA86">
        <f t="shared" si="1"/>
        <v>3199.9791520000003</v>
      </c>
    </row>
    <row r="87" spans="1:53">
      <c r="A87" t="s">
        <v>129</v>
      </c>
      <c r="B87">
        <v>0</v>
      </c>
      <c r="C87">
        <v>0</v>
      </c>
      <c r="D87">
        <v>12.6</v>
      </c>
      <c r="E87">
        <v>0</v>
      </c>
      <c r="F87">
        <v>0</v>
      </c>
      <c r="G87">
        <v>15.204000000000001</v>
      </c>
      <c r="H87">
        <v>0</v>
      </c>
      <c r="I87">
        <v>0</v>
      </c>
      <c r="J87">
        <v>24.111999999999998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118.125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412.875</v>
      </c>
      <c r="V87">
        <v>11.661683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26.34008</v>
      </c>
      <c r="AC87">
        <v>29.033519999999999</v>
      </c>
      <c r="AD87">
        <v>36.459600000000002</v>
      </c>
      <c r="AE87">
        <v>49.436556000000003</v>
      </c>
      <c r="AF87">
        <v>26.622</v>
      </c>
      <c r="AG87">
        <v>16.126799999999999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46.48</v>
      </c>
      <c r="AM87">
        <v>10.557359999999999</v>
      </c>
      <c r="AN87">
        <v>0.66954999999999998</v>
      </c>
      <c r="AO87">
        <v>7.4969999999999999</v>
      </c>
      <c r="AP87">
        <v>4.9958999999999998</v>
      </c>
      <c r="AQ87">
        <v>27.594000000000001</v>
      </c>
      <c r="AR87">
        <v>31.897383000000001</v>
      </c>
      <c r="AS87">
        <v>0</v>
      </c>
      <c r="AT87">
        <v>14.9968</v>
      </c>
      <c r="AU87">
        <v>0</v>
      </c>
      <c r="AV87">
        <v>13.65</v>
      </c>
      <c r="AW87">
        <v>54.3</v>
      </c>
      <c r="AX87">
        <v>30.687999999999999</v>
      </c>
      <c r="AY87">
        <v>0</v>
      </c>
      <c r="AZ87">
        <v>0</v>
      </c>
      <c r="BA87">
        <f t="shared" si="1"/>
        <v>3151.5653440000001</v>
      </c>
    </row>
    <row r="88" spans="1:53">
      <c r="A88" t="s">
        <v>130</v>
      </c>
      <c r="B88">
        <v>0</v>
      </c>
      <c r="C88">
        <v>0</v>
      </c>
      <c r="D88">
        <v>12.6</v>
      </c>
      <c r="E88">
        <v>0</v>
      </c>
      <c r="F88">
        <v>0</v>
      </c>
      <c r="G88">
        <v>15.204000000000001</v>
      </c>
      <c r="H88">
        <v>0</v>
      </c>
      <c r="I88">
        <v>0</v>
      </c>
      <c r="J88">
        <v>24.111999999999998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118.125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412.875</v>
      </c>
      <c r="V88">
        <v>11.661683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26.34008</v>
      </c>
      <c r="AC88">
        <v>29.033519999999999</v>
      </c>
      <c r="AD88">
        <v>36.459600000000002</v>
      </c>
      <c r="AE88">
        <v>49.436556000000003</v>
      </c>
      <c r="AF88">
        <v>26.622</v>
      </c>
      <c r="AG88">
        <v>16.126799999999999</v>
      </c>
      <c r="AH88">
        <v>140.34540000000001</v>
      </c>
      <c r="AI88">
        <v>0</v>
      </c>
      <c r="AJ88">
        <v>0</v>
      </c>
      <c r="AK88">
        <v>51.5214</v>
      </c>
      <c r="AL88">
        <v>46.48</v>
      </c>
      <c r="AM88">
        <v>10.557359999999999</v>
      </c>
      <c r="AN88">
        <v>0.66954999999999998</v>
      </c>
      <c r="AO88">
        <v>7.4969999999999999</v>
      </c>
      <c r="AP88">
        <v>4.9958999999999998</v>
      </c>
      <c r="AQ88">
        <v>27.594000000000001</v>
      </c>
      <c r="AR88">
        <v>31.897383000000001</v>
      </c>
      <c r="AS88">
        <v>0</v>
      </c>
      <c r="AT88">
        <v>14.9968</v>
      </c>
      <c r="AU88">
        <v>0</v>
      </c>
      <c r="AV88">
        <v>13.65</v>
      </c>
      <c r="AW88">
        <v>54.3</v>
      </c>
      <c r="AX88">
        <v>30.687999999999999</v>
      </c>
      <c r="AY88">
        <v>0</v>
      </c>
      <c r="AZ88">
        <v>0</v>
      </c>
      <c r="BA88">
        <f t="shared" si="1"/>
        <v>3149.0193440000003</v>
      </c>
    </row>
    <row r="89" spans="1:53">
      <c r="A89" t="s">
        <v>131</v>
      </c>
      <c r="B89">
        <v>0</v>
      </c>
      <c r="C89">
        <v>0</v>
      </c>
      <c r="D89">
        <v>12.6</v>
      </c>
      <c r="E89">
        <v>0</v>
      </c>
      <c r="F89">
        <v>0</v>
      </c>
      <c r="G89">
        <v>15.204000000000001</v>
      </c>
      <c r="H89">
        <v>0</v>
      </c>
      <c r="I89">
        <v>0</v>
      </c>
      <c r="J89">
        <v>27.948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118.125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412.875</v>
      </c>
      <c r="V89">
        <v>11.661683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26.34008</v>
      </c>
      <c r="AC89">
        <v>29.033519999999999</v>
      </c>
      <c r="AD89">
        <v>36.459600000000002</v>
      </c>
      <c r="AE89">
        <v>49.436556000000003</v>
      </c>
      <c r="AF89">
        <v>26.622</v>
      </c>
      <c r="AG89">
        <v>16.126799999999999</v>
      </c>
      <c r="AH89">
        <v>140.34540000000001</v>
      </c>
      <c r="AI89">
        <v>0</v>
      </c>
      <c r="AJ89">
        <v>0</v>
      </c>
      <c r="AK89">
        <v>51.5214</v>
      </c>
      <c r="AL89">
        <v>46.48</v>
      </c>
      <c r="AM89">
        <v>10.557359999999999</v>
      </c>
      <c r="AN89">
        <v>0.66954999999999998</v>
      </c>
      <c r="AO89">
        <v>7.6734</v>
      </c>
      <c r="AP89">
        <v>4.9958999999999998</v>
      </c>
      <c r="AQ89">
        <v>27.594000000000001</v>
      </c>
      <c r="AR89">
        <v>31.897383000000001</v>
      </c>
      <c r="AS89">
        <v>0</v>
      </c>
      <c r="AT89">
        <v>14.9968</v>
      </c>
      <c r="AU89">
        <v>0</v>
      </c>
      <c r="AV89">
        <v>14.175000000000001</v>
      </c>
      <c r="AW89">
        <v>54.3</v>
      </c>
      <c r="AX89">
        <v>30.687999999999999</v>
      </c>
      <c r="AY89">
        <v>0</v>
      </c>
      <c r="AZ89">
        <v>0</v>
      </c>
      <c r="BA89">
        <f t="shared" si="1"/>
        <v>3153.5567440000004</v>
      </c>
    </row>
    <row r="90" spans="1:53">
      <c r="A90" t="s">
        <v>132</v>
      </c>
      <c r="B90">
        <v>0</v>
      </c>
      <c r="C90">
        <v>0</v>
      </c>
      <c r="D90">
        <v>12.6</v>
      </c>
      <c r="E90">
        <v>0</v>
      </c>
      <c r="F90">
        <v>0</v>
      </c>
      <c r="G90">
        <v>15.204000000000001</v>
      </c>
      <c r="H90">
        <v>0</v>
      </c>
      <c r="I90">
        <v>0</v>
      </c>
      <c r="J90">
        <v>27.948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118.125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412.875</v>
      </c>
      <c r="V90">
        <v>11.661683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26.34008</v>
      </c>
      <c r="AC90">
        <v>29.033519999999999</v>
      </c>
      <c r="AD90">
        <v>36.459600000000002</v>
      </c>
      <c r="AE90">
        <v>49.436556000000003</v>
      </c>
      <c r="AF90">
        <v>26.622</v>
      </c>
      <c r="AG90">
        <v>16.126799999999999</v>
      </c>
      <c r="AH90">
        <v>140.34540000000001</v>
      </c>
      <c r="AI90">
        <v>0</v>
      </c>
      <c r="AJ90">
        <v>0</v>
      </c>
      <c r="AK90">
        <v>51.5214</v>
      </c>
      <c r="AL90">
        <v>46.48</v>
      </c>
      <c r="AM90">
        <v>10.557359999999999</v>
      </c>
      <c r="AN90">
        <v>0.66954999999999998</v>
      </c>
      <c r="AO90">
        <v>7.6734</v>
      </c>
      <c r="AP90">
        <v>4.9958999999999998</v>
      </c>
      <c r="AQ90">
        <v>27.594000000000001</v>
      </c>
      <c r="AR90">
        <v>31.897383000000001</v>
      </c>
      <c r="AS90">
        <v>0</v>
      </c>
      <c r="AT90">
        <v>14.9968</v>
      </c>
      <c r="AU90">
        <v>0</v>
      </c>
      <c r="AV90">
        <v>14.175000000000001</v>
      </c>
      <c r="AW90">
        <v>54.3</v>
      </c>
      <c r="AX90">
        <v>30.687999999999999</v>
      </c>
      <c r="AY90">
        <v>0</v>
      </c>
      <c r="AZ90">
        <v>0</v>
      </c>
      <c r="BA90">
        <f t="shared" si="1"/>
        <v>3153.5567440000004</v>
      </c>
    </row>
    <row r="91" spans="1:53">
      <c r="A91" t="s">
        <v>133</v>
      </c>
      <c r="B91">
        <v>0</v>
      </c>
      <c r="C91">
        <v>0</v>
      </c>
      <c r="D91">
        <v>12.6</v>
      </c>
      <c r="E91">
        <v>0</v>
      </c>
      <c r="F91">
        <v>0</v>
      </c>
      <c r="G91">
        <v>15.204000000000001</v>
      </c>
      <c r="H91">
        <v>0</v>
      </c>
      <c r="I91">
        <v>0</v>
      </c>
      <c r="J91">
        <v>27.948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118.125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11.661683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16.126799999999999</v>
      </c>
      <c r="AH91">
        <v>140.34540000000001</v>
      </c>
      <c r="AI91">
        <v>0</v>
      </c>
      <c r="AJ91">
        <v>0</v>
      </c>
      <c r="AK91">
        <v>51.5214</v>
      </c>
      <c r="AL91">
        <v>46.48</v>
      </c>
      <c r="AM91">
        <v>10.557359999999999</v>
      </c>
      <c r="AN91">
        <v>0.66954999999999998</v>
      </c>
      <c r="AO91">
        <v>7.8792</v>
      </c>
      <c r="AP91">
        <v>3.7149000000000001</v>
      </c>
      <c r="AQ91">
        <v>27.594000000000001</v>
      </c>
      <c r="AR91">
        <v>31.897383000000001</v>
      </c>
      <c r="AS91">
        <v>0</v>
      </c>
      <c r="AT91">
        <v>14.9968</v>
      </c>
      <c r="AU91">
        <v>0</v>
      </c>
      <c r="AV91">
        <v>14.175000000000001</v>
      </c>
      <c r="AW91">
        <v>54.3</v>
      </c>
      <c r="AX91">
        <v>30.687999999999999</v>
      </c>
      <c r="AY91">
        <v>0</v>
      </c>
      <c r="AZ91">
        <v>0</v>
      </c>
      <c r="BA91">
        <f t="shared" si="1"/>
        <v>3201.6983520000003</v>
      </c>
    </row>
    <row r="92" spans="1:53">
      <c r="A92" t="s">
        <v>134</v>
      </c>
      <c r="B92">
        <v>0</v>
      </c>
      <c r="C92">
        <v>0</v>
      </c>
      <c r="D92">
        <v>12.6</v>
      </c>
      <c r="E92">
        <v>0</v>
      </c>
      <c r="F92">
        <v>0</v>
      </c>
      <c r="G92">
        <v>15.204000000000001</v>
      </c>
      <c r="H92">
        <v>0</v>
      </c>
      <c r="I92">
        <v>0</v>
      </c>
      <c r="J92">
        <v>27.948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118.125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11.661683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16.126799999999999</v>
      </c>
      <c r="AH92">
        <v>140.34540000000001</v>
      </c>
      <c r="AI92">
        <v>0</v>
      </c>
      <c r="AJ92">
        <v>0</v>
      </c>
      <c r="AK92">
        <v>51.5214</v>
      </c>
      <c r="AL92">
        <v>46.48</v>
      </c>
      <c r="AM92">
        <v>10.557359999999999</v>
      </c>
      <c r="AN92">
        <v>0.66954999999999998</v>
      </c>
      <c r="AO92">
        <v>7.8792</v>
      </c>
      <c r="AP92">
        <v>3.7149000000000001</v>
      </c>
      <c r="AQ92">
        <v>27.594000000000001</v>
      </c>
      <c r="AR92">
        <v>31.897383000000001</v>
      </c>
      <c r="AS92">
        <v>0</v>
      </c>
      <c r="AT92">
        <v>14.9968</v>
      </c>
      <c r="AU92">
        <v>0</v>
      </c>
      <c r="AV92">
        <v>14.175000000000001</v>
      </c>
      <c r="AW92">
        <v>54.3</v>
      </c>
      <c r="AX92">
        <v>30.687999999999999</v>
      </c>
      <c r="AY92">
        <v>0</v>
      </c>
      <c r="AZ92">
        <v>0</v>
      </c>
      <c r="BA92">
        <f t="shared" si="1"/>
        <v>3201.6983520000003</v>
      </c>
    </row>
    <row r="93" spans="1:53">
      <c r="A93" t="s">
        <v>135</v>
      </c>
      <c r="B93">
        <v>0</v>
      </c>
      <c r="C93">
        <v>0</v>
      </c>
      <c r="D93">
        <v>12.6</v>
      </c>
      <c r="E93">
        <v>0</v>
      </c>
      <c r="F93">
        <v>0</v>
      </c>
      <c r="G93">
        <v>15.204000000000001</v>
      </c>
      <c r="H93">
        <v>0</v>
      </c>
      <c r="I93">
        <v>0</v>
      </c>
      <c r="J93">
        <v>27.948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118.125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11.661683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16.126799999999999</v>
      </c>
      <c r="AH93">
        <v>140.34540000000001</v>
      </c>
      <c r="AI93">
        <v>0</v>
      </c>
      <c r="AJ93">
        <v>0</v>
      </c>
      <c r="AK93">
        <v>51.5214</v>
      </c>
      <c r="AL93">
        <v>46.48</v>
      </c>
      <c r="AM93">
        <v>10.557359999999999</v>
      </c>
      <c r="AN93">
        <v>0.66954999999999998</v>
      </c>
      <c r="AO93">
        <v>7.8792</v>
      </c>
      <c r="AP93">
        <v>3.7149000000000001</v>
      </c>
      <c r="AQ93">
        <v>27.594000000000001</v>
      </c>
      <c r="AR93">
        <v>31.897383000000001</v>
      </c>
      <c r="AS93">
        <v>0</v>
      </c>
      <c r="AT93">
        <v>14.9968</v>
      </c>
      <c r="AU93">
        <v>0</v>
      </c>
      <c r="AV93">
        <v>14.175000000000001</v>
      </c>
      <c r="AW93">
        <v>54.3</v>
      </c>
      <c r="AX93">
        <v>30.687999999999999</v>
      </c>
      <c r="AY93">
        <v>0</v>
      </c>
      <c r="AZ93">
        <v>0</v>
      </c>
      <c r="BA93">
        <f t="shared" si="1"/>
        <v>3195.1445520000002</v>
      </c>
    </row>
    <row r="94" spans="1:53">
      <c r="A94" t="s">
        <v>136</v>
      </c>
      <c r="B94">
        <v>0</v>
      </c>
      <c r="C94">
        <v>0</v>
      </c>
      <c r="D94">
        <v>12.6</v>
      </c>
      <c r="E94">
        <v>0</v>
      </c>
      <c r="F94">
        <v>0</v>
      </c>
      <c r="G94">
        <v>15.204000000000001</v>
      </c>
      <c r="H94">
        <v>0</v>
      </c>
      <c r="I94">
        <v>0</v>
      </c>
      <c r="J94">
        <v>27.948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118.125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11.661683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16.126799999999999</v>
      </c>
      <c r="AH94">
        <v>140.34540000000001</v>
      </c>
      <c r="AI94">
        <v>0</v>
      </c>
      <c r="AJ94">
        <v>0</v>
      </c>
      <c r="AK94">
        <v>51.5214</v>
      </c>
      <c r="AL94">
        <v>46.48</v>
      </c>
      <c r="AM94">
        <v>10.557359999999999</v>
      </c>
      <c r="AN94">
        <v>0.66954999999999998</v>
      </c>
      <c r="AO94">
        <v>7.8792</v>
      </c>
      <c r="AP94">
        <v>3.7149000000000001</v>
      </c>
      <c r="AQ94">
        <v>27.594000000000001</v>
      </c>
      <c r="AR94">
        <v>31.897383000000001</v>
      </c>
      <c r="AS94">
        <v>0</v>
      </c>
      <c r="AT94">
        <v>14.9968</v>
      </c>
      <c r="AU94">
        <v>0</v>
      </c>
      <c r="AV94">
        <v>14.175000000000001</v>
      </c>
      <c r="AW94">
        <v>54.3</v>
      </c>
      <c r="AX94">
        <v>30.687999999999999</v>
      </c>
      <c r="AY94">
        <v>0</v>
      </c>
      <c r="AZ94">
        <v>0</v>
      </c>
      <c r="BA94">
        <f t="shared" si="1"/>
        <v>3195.1445520000002</v>
      </c>
    </row>
    <row r="95" spans="1:53">
      <c r="A95" t="s">
        <v>137</v>
      </c>
      <c r="B95">
        <v>0</v>
      </c>
      <c r="C95">
        <v>0</v>
      </c>
      <c r="D95">
        <v>12.6</v>
      </c>
      <c r="E95">
        <v>0</v>
      </c>
      <c r="F95">
        <v>0</v>
      </c>
      <c r="G95">
        <v>15.204000000000001</v>
      </c>
      <c r="H95">
        <v>0</v>
      </c>
      <c r="I95">
        <v>0</v>
      </c>
      <c r="J95">
        <v>28.495999999999999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118.125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11.661683</v>
      </c>
      <c r="W95">
        <v>147.515624</v>
      </c>
      <c r="X95">
        <v>0</v>
      </c>
      <c r="Y95">
        <v>0</v>
      </c>
      <c r="Z95">
        <v>6.49</v>
      </c>
      <c r="AA95">
        <v>28.045000000000002</v>
      </c>
      <c r="AB95">
        <v>26.34008</v>
      </c>
      <c r="AC95">
        <v>19.35568</v>
      </c>
      <c r="AD95">
        <v>27.408107999999999</v>
      </c>
      <c r="AE95">
        <v>49.436556000000003</v>
      </c>
      <c r="AF95">
        <v>17.748000000000001</v>
      </c>
      <c r="AG95">
        <v>16.126799999999999</v>
      </c>
      <c r="AH95">
        <v>140.34540000000001</v>
      </c>
      <c r="AI95">
        <v>0</v>
      </c>
      <c r="AJ95">
        <v>0</v>
      </c>
      <c r="AK95">
        <v>51.5214</v>
      </c>
      <c r="AL95">
        <v>46.48</v>
      </c>
      <c r="AM95">
        <v>10.557359999999999</v>
      </c>
      <c r="AN95">
        <v>0.66954999999999998</v>
      </c>
      <c r="AO95">
        <v>7.9379999999999997</v>
      </c>
      <c r="AP95">
        <v>3.7149000000000001</v>
      </c>
      <c r="AQ95">
        <v>27.594000000000001</v>
      </c>
      <c r="AR95">
        <v>31.897383000000001</v>
      </c>
      <c r="AS95">
        <v>0</v>
      </c>
      <c r="AT95">
        <v>14.9968</v>
      </c>
      <c r="AU95">
        <v>0</v>
      </c>
      <c r="AV95">
        <v>14.175000000000001</v>
      </c>
      <c r="AW95">
        <v>54.3</v>
      </c>
      <c r="AX95">
        <v>30.687999999999999</v>
      </c>
      <c r="AY95">
        <v>0</v>
      </c>
      <c r="AZ95">
        <v>0</v>
      </c>
      <c r="BA95">
        <f t="shared" si="1"/>
        <v>3131.2700120000009</v>
      </c>
    </row>
    <row r="96" spans="1:53">
      <c r="A96" t="s">
        <v>138</v>
      </c>
      <c r="B96">
        <v>0</v>
      </c>
      <c r="C96">
        <v>0</v>
      </c>
      <c r="D96">
        <v>12.6</v>
      </c>
      <c r="E96">
        <v>0</v>
      </c>
      <c r="F96">
        <v>0</v>
      </c>
      <c r="G96">
        <v>15.204000000000001</v>
      </c>
      <c r="H96">
        <v>0</v>
      </c>
      <c r="I96">
        <v>0</v>
      </c>
      <c r="J96">
        <v>28.495999999999999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118.125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11.661683</v>
      </c>
      <c r="W96">
        <v>147.515624</v>
      </c>
      <c r="X96">
        <v>0</v>
      </c>
      <c r="Y96">
        <v>0</v>
      </c>
      <c r="Z96">
        <v>6.49</v>
      </c>
      <c r="AA96">
        <v>28.045000000000002</v>
      </c>
      <c r="AB96">
        <v>26.34008</v>
      </c>
      <c r="AC96">
        <v>19.35568</v>
      </c>
      <c r="AD96">
        <v>27.408107999999999</v>
      </c>
      <c r="AE96">
        <v>44.648400000000002</v>
      </c>
      <c r="AF96">
        <v>17.748000000000001</v>
      </c>
      <c r="AG96">
        <v>16.126799999999999</v>
      </c>
      <c r="AH96">
        <v>140.34540000000001</v>
      </c>
      <c r="AI96">
        <v>0</v>
      </c>
      <c r="AJ96">
        <v>0</v>
      </c>
      <c r="AK96">
        <v>51.5214</v>
      </c>
      <c r="AL96">
        <v>46.48</v>
      </c>
      <c r="AM96">
        <v>10.557359999999999</v>
      </c>
      <c r="AN96">
        <v>0.66954999999999998</v>
      </c>
      <c r="AO96">
        <v>7.9379999999999997</v>
      </c>
      <c r="AP96">
        <v>3.7149000000000001</v>
      </c>
      <c r="AQ96">
        <v>27.594000000000001</v>
      </c>
      <c r="AR96">
        <v>31.897383000000001</v>
      </c>
      <c r="AS96">
        <v>0</v>
      </c>
      <c r="AT96">
        <v>14.9968</v>
      </c>
      <c r="AU96">
        <v>0</v>
      </c>
      <c r="AV96">
        <v>14.175000000000001</v>
      </c>
      <c r="AW96">
        <v>54.3</v>
      </c>
      <c r="AX96">
        <v>30.687999999999999</v>
      </c>
      <c r="AY96">
        <v>0</v>
      </c>
      <c r="AZ96">
        <v>0</v>
      </c>
      <c r="BA96">
        <f t="shared" si="1"/>
        <v>3126.4818560000008</v>
      </c>
    </row>
    <row r="97" spans="1:53">
      <c r="A97" t="s">
        <v>139</v>
      </c>
      <c r="B97">
        <v>0</v>
      </c>
      <c r="C97">
        <v>0</v>
      </c>
      <c r="D97">
        <v>12.6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28.495999999999999</v>
      </c>
      <c r="K97">
        <v>686.77995699999997</v>
      </c>
      <c r="L97">
        <v>653.15250000000003</v>
      </c>
      <c r="M97">
        <v>43</v>
      </c>
      <c r="N97">
        <v>118.125</v>
      </c>
      <c r="O97">
        <v>123.66562500000001</v>
      </c>
      <c r="P97">
        <v>118.125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11.661683</v>
      </c>
      <c r="W97">
        <v>147.515624</v>
      </c>
      <c r="X97">
        <v>0</v>
      </c>
      <c r="Y97">
        <v>0</v>
      </c>
      <c r="Z97">
        <v>6.49</v>
      </c>
      <c r="AA97">
        <v>28.045000000000002</v>
      </c>
      <c r="AB97">
        <v>26.34008</v>
      </c>
      <c r="AC97">
        <v>19.35568</v>
      </c>
      <c r="AD97">
        <v>27.408107999999999</v>
      </c>
      <c r="AE97">
        <v>44.520099999999999</v>
      </c>
      <c r="AF97">
        <v>17.748000000000001</v>
      </c>
      <c r="AG97">
        <v>16.126799999999999</v>
      </c>
      <c r="AH97">
        <v>140.34540000000001</v>
      </c>
      <c r="AI97">
        <v>0</v>
      </c>
      <c r="AJ97">
        <v>0</v>
      </c>
      <c r="AK97">
        <v>51.5214</v>
      </c>
      <c r="AL97">
        <v>46.48</v>
      </c>
      <c r="AM97">
        <v>10.557359999999999</v>
      </c>
      <c r="AN97">
        <v>0.66954999999999998</v>
      </c>
      <c r="AO97">
        <v>7.9379999999999997</v>
      </c>
      <c r="AP97">
        <v>3.7149000000000001</v>
      </c>
      <c r="AQ97">
        <v>27.594000000000001</v>
      </c>
      <c r="AR97">
        <v>31.897383000000001</v>
      </c>
      <c r="AS97">
        <v>0</v>
      </c>
      <c r="AT97">
        <v>14.9968</v>
      </c>
      <c r="AU97">
        <v>0</v>
      </c>
      <c r="AV97">
        <v>14.7</v>
      </c>
      <c r="AW97">
        <v>54.3</v>
      </c>
      <c r="AX97">
        <v>30.687999999999999</v>
      </c>
      <c r="AY97">
        <v>0</v>
      </c>
      <c r="AZ97">
        <v>0</v>
      </c>
      <c r="BA97">
        <f t="shared" si="1"/>
        <v>3077.8785560000006</v>
      </c>
    </row>
    <row r="98" spans="1:53">
      <c r="A98" t="s">
        <v>140</v>
      </c>
      <c r="B98">
        <v>0</v>
      </c>
      <c r="C98">
        <v>0</v>
      </c>
      <c r="D98">
        <v>12.6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28.495999999999999</v>
      </c>
      <c r="K98">
        <v>686.77995699999997</v>
      </c>
      <c r="L98">
        <v>653.15250000000003</v>
      </c>
      <c r="M98">
        <v>43</v>
      </c>
      <c r="N98">
        <v>118.125</v>
      </c>
      <c r="O98">
        <v>123.66562500000001</v>
      </c>
      <c r="P98">
        <v>118.125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11.661683</v>
      </c>
      <c r="W98">
        <v>147.515624</v>
      </c>
      <c r="X98">
        <v>0</v>
      </c>
      <c r="Y98">
        <v>0</v>
      </c>
      <c r="Z98">
        <v>6.49</v>
      </c>
      <c r="AA98">
        <v>28.045000000000002</v>
      </c>
      <c r="AB98">
        <v>26.34008</v>
      </c>
      <c r="AC98">
        <v>19.35568</v>
      </c>
      <c r="AD98">
        <v>27.408107999999999</v>
      </c>
      <c r="AE98">
        <v>44.520099999999999</v>
      </c>
      <c r="AF98">
        <v>17.748000000000001</v>
      </c>
      <c r="AG98">
        <v>16.126799999999999</v>
      </c>
      <c r="AH98">
        <v>140.34540000000001</v>
      </c>
      <c r="AI98">
        <v>0</v>
      </c>
      <c r="AJ98">
        <v>0</v>
      </c>
      <c r="AK98">
        <v>51.5214</v>
      </c>
      <c r="AL98">
        <v>46.48</v>
      </c>
      <c r="AM98">
        <v>10.557359999999999</v>
      </c>
      <c r="AN98">
        <v>0.66954999999999998</v>
      </c>
      <c r="AO98">
        <v>7.9379999999999997</v>
      </c>
      <c r="AP98">
        <v>3.7149000000000001</v>
      </c>
      <c r="AQ98">
        <v>27.594000000000001</v>
      </c>
      <c r="AR98">
        <v>31.897383000000001</v>
      </c>
      <c r="AS98">
        <v>0</v>
      </c>
      <c r="AT98">
        <v>14.9968</v>
      </c>
      <c r="AU98">
        <v>0</v>
      </c>
      <c r="AV98">
        <v>14.7</v>
      </c>
      <c r="AW98">
        <v>54.3</v>
      </c>
      <c r="AX98">
        <v>30.687999999999999</v>
      </c>
      <c r="AY98">
        <v>0</v>
      </c>
      <c r="AZ98">
        <v>0</v>
      </c>
      <c r="BA98">
        <f t="shared" si="1"/>
        <v>3077.8785560000006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0.3024</v>
      </c>
      <c r="E99">
        <f t="shared" si="2"/>
        <v>0</v>
      </c>
      <c r="F99">
        <f t="shared" si="2"/>
        <v>0</v>
      </c>
      <c r="G99">
        <f t="shared" si="2"/>
        <v>0.36489599999999928</v>
      </c>
      <c r="H99">
        <f t="shared" si="2"/>
        <v>0</v>
      </c>
      <c r="I99">
        <f t="shared" si="2"/>
        <v>0</v>
      </c>
      <c r="J99">
        <f t="shared" si="2"/>
        <v>0.58882600000000063</v>
      </c>
      <c r="K99">
        <f t="shared" si="2"/>
        <v>16.482718967999983</v>
      </c>
      <c r="L99">
        <f t="shared" si="2"/>
        <v>15.675659999999962</v>
      </c>
      <c r="M99">
        <f t="shared" si="2"/>
        <v>2.1675</v>
      </c>
      <c r="N99">
        <f t="shared" si="2"/>
        <v>2.835</v>
      </c>
      <c r="O99">
        <f t="shared" si="2"/>
        <v>2.9679749999999947</v>
      </c>
      <c r="P99">
        <f t="shared" si="2"/>
        <v>2.8889999999999998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9.9902699999999971</v>
      </c>
      <c r="V99">
        <f t="shared" si="2"/>
        <v>0.31250119000000037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0.1917041500000001</v>
      </c>
      <c r="AA99">
        <f t="shared" si="2"/>
        <v>0.39498498999999998</v>
      </c>
      <c r="AB99">
        <f t="shared" si="2"/>
        <v>0.51196530999999956</v>
      </c>
      <c r="AC99">
        <f t="shared" si="2"/>
        <v>0.40257776899999931</v>
      </c>
      <c r="AD99">
        <f t="shared" si="2"/>
        <v>0.48315310799999972</v>
      </c>
      <c r="AE99">
        <f t="shared" si="2"/>
        <v>1.1525201829999998</v>
      </c>
      <c r="AF99">
        <f t="shared" si="2"/>
        <v>0.33721200000000034</v>
      </c>
      <c r="AG99">
        <f t="shared" si="2"/>
        <v>0.38704320000000003</v>
      </c>
      <c r="AH99">
        <f t="shared" si="2"/>
        <v>1.8957282750000011</v>
      </c>
      <c r="AI99">
        <f t="shared" si="2"/>
        <v>0.10820500000000001</v>
      </c>
      <c r="AJ99">
        <f t="shared" si="2"/>
        <v>0</v>
      </c>
      <c r="AK99">
        <f t="shared" si="2"/>
        <v>1.2365135999999994</v>
      </c>
      <c r="AL99">
        <f t="shared" si="2"/>
        <v>1.1149389999999999</v>
      </c>
      <c r="AM99">
        <f t="shared" si="2"/>
        <v>0.15994667000000012</v>
      </c>
      <c r="AN99">
        <f t="shared" si="2"/>
        <v>1.6069200000000013E-2</v>
      </c>
      <c r="AO99">
        <f t="shared" si="2"/>
        <v>0.17909744999999994</v>
      </c>
      <c r="AP99">
        <f t="shared" si="2"/>
        <v>9.8124600000000006E-2</v>
      </c>
      <c r="AQ99">
        <f t="shared" si="2"/>
        <v>0.45802575000000045</v>
      </c>
      <c r="AR99">
        <f t="shared" si="2"/>
        <v>0.76912080299999996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0.33537000000000017</v>
      </c>
      <c r="AW99">
        <f t="shared" si="2"/>
        <v>1.3032000000000024</v>
      </c>
      <c r="AX99">
        <f t="shared" si="2"/>
        <v>0.67157400000000134</v>
      </c>
      <c r="AY99">
        <f t="shared" si="2"/>
        <v>0</v>
      </c>
      <c r="AZ99">
        <f t="shared" si="2"/>
        <v>0</v>
      </c>
      <c r="BA99">
        <f>SUM(B99:AZ99)</f>
        <v>72.588438935999932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4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124.875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27.3447</v>
      </c>
      <c r="AE3">
        <v>45.546500000000002</v>
      </c>
      <c r="AF3">
        <v>17.748000000000001</v>
      </c>
      <c r="AG3">
        <v>16.126799999999999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0.66954999999999998</v>
      </c>
      <c r="AO3">
        <v>8.7612000000000005</v>
      </c>
      <c r="AP3">
        <v>3.0743999999999998</v>
      </c>
      <c r="AQ3">
        <v>18.27</v>
      </c>
      <c r="AR3">
        <v>50.783999999999999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3015.517656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124.875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22.277999999999999</v>
      </c>
      <c r="AB4">
        <v>13.0634</v>
      </c>
      <c r="AC4">
        <v>9.6778399999999998</v>
      </c>
      <c r="AD4">
        <v>27.3447</v>
      </c>
      <c r="AE4">
        <v>45.546500000000002</v>
      </c>
      <c r="AF4">
        <v>17.748000000000001</v>
      </c>
      <c r="AG4">
        <v>16.126799999999999</v>
      </c>
      <c r="AH4">
        <v>93.563599999999994</v>
      </c>
      <c r="AI4">
        <v>0</v>
      </c>
      <c r="AJ4">
        <v>0</v>
      </c>
      <c r="AK4">
        <v>51.5214</v>
      </c>
      <c r="AL4">
        <v>80.177999999999997</v>
      </c>
      <c r="AM4">
        <v>10.557359999999999</v>
      </c>
      <c r="AN4">
        <v>0.66954999999999998</v>
      </c>
      <c r="AO4">
        <v>8.7612000000000005</v>
      </c>
      <c r="AP4">
        <v>3.0743999999999998</v>
      </c>
      <c r="AQ4">
        <v>18.27</v>
      </c>
      <c r="AR4">
        <v>50.783999999999999</v>
      </c>
      <c r="AS4">
        <v>33.091920000000002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3031.6777519999996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686.77995699999997</v>
      </c>
      <c r="L5">
        <v>653.15</v>
      </c>
      <c r="M5">
        <v>92</v>
      </c>
      <c r="N5">
        <v>118.125</v>
      </c>
      <c r="O5">
        <v>123.66562500000001</v>
      </c>
      <c r="P5">
        <v>124.875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27.3447</v>
      </c>
      <c r="AE5">
        <v>45.546500000000002</v>
      </c>
      <c r="AF5">
        <v>17.748000000000001</v>
      </c>
      <c r="AG5">
        <v>16.126799999999999</v>
      </c>
      <c r="AH5">
        <v>70.172700000000006</v>
      </c>
      <c r="AI5">
        <v>0</v>
      </c>
      <c r="AJ5">
        <v>0</v>
      </c>
      <c r="AK5">
        <v>51.5214</v>
      </c>
      <c r="AL5">
        <v>80.177999999999997</v>
      </c>
      <c r="AM5">
        <v>10.557359999999999</v>
      </c>
      <c r="AN5">
        <v>0.66954999999999998</v>
      </c>
      <c r="AO5">
        <v>7.6734</v>
      </c>
      <c r="AP5">
        <v>3.0743999999999998</v>
      </c>
      <c r="AQ5">
        <v>18.27</v>
      </c>
      <c r="AR5">
        <v>50.783999999999999</v>
      </c>
      <c r="AS5">
        <v>33.091920000000002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2998.9704120000001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686.77995699999997</v>
      </c>
      <c r="L6">
        <v>653.15</v>
      </c>
      <c r="M6">
        <v>92</v>
      </c>
      <c r="N6">
        <v>118.125</v>
      </c>
      <c r="O6">
        <v>123.66562500000001</v>
      </c>
      <c r="P6">
        <v>124.875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27.3447</v>
      </c>
      <c r="AE6">
        <v>45.546500000000002</v>
      </c>
      <c r="AF6">
        <v>17.748000000000001</v>
      </c>
      <c r="AG6">
        <v>16.126799999999999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0.66954999999999998</v>
      </c>
      <c r="AO6">
        <v>7.6734</v>
      </c>
      <c r="AP6">
        <v>3.0743999999999998</v>
      </c>
      <c r="AQ6">
        <v>18.27</v>
      </c>
      <c r="AR6">
        <v>50.783999999999999</v>
      </c>
      <c r="AS6">
        <v>33.091920000000002</v>
      </c>
      <c r="AT6">
        <v>14.909227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2975.4919430000004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124.875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16.126799999999999</v>
      </c>
      <c r="AH7">
        <v>37.880000000000003</v>
      </c>
      <c r="AI7">
        <v>0</v>
      </c>
      <c r="AJ7">
        <v>0</v>
      </c>
      <c r="AK7">
        <v>51.5214</v>
      </c>
      <c r="AL7">
        <v>80.177999999999997</v>
      </c>
      <c r="AM7">
        <v>9.3309999999999995</v>
      </c>
      <c r="AN7">
        <v>0.66954999999999998</v>
      </c>
      <c r="AO7">
        <v>7.6734</v>
      </c>
      <c r="AP7">
        <v>8.1983999999999995</v>
      </c>
      <c r="AQ7">
        <v>18.27</v>
      </c>
      <c r="AR7">
        <v>50.783999999999999</v>
      </c>
      <c r="AS7">
        <v>31.897383000000001</v>
      </c>
      <c r="AT7">
        <v>14.043381999999999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2959.5534010000006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686.77995699999997</v>
      </c>
      <c r="L8">
        <v>653.15</v>
      </c>
      <c r="M8">
        <v>92</v>
      </c>
      <c r="N8">
        <v>118.125</v>
      </c>
      <c r="O8">
        <v>123.66562500000001</v>
      </c>
      <c r="P8">
        <v>124.875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14.04936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16.126799999999999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9.3309999999999995</v>
      </c>
      <c r="AN8">
        <v>0.66954999999999998</v>
      </c>
      <c r="AO8">
        <v>7.6734</v>
      </c>
      <c r="AP8">
        <v>8.1983999999999995</v>
      </c>
      <c r="AQ8">
        <v>18.27</v>
      </c>
      <c r="AR8">
        <v>50.783999999999999</v>
      </c>
      <c r="AS8">
        <v>31.897383000000001</v>
      </c>
      <c r="AT8">
        <v>9.6470219999999998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2955.1570410000008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686.77995699999997</v>
      </c>
      <c r="L9">
        <v>653.15</v>
      </c>
      <c r="M9">
        <v>92</v>
      </c>
      <c r="N9">
        <v>118.125</v>
      </c>
      <c r="O9">
        <v>123.66562500000001</v>
      </c>
      <c r="P9">
        <v>124.875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14.04936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16.126799999999999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9.3309999999999995</v>
      </c>
      <c r="AN9">
        <v>0.66954999999999998</v>
      </c>
      <c r="AO9">
        <v>7.6734</v>
      </c>
      <c r="AP9">
        <v>8.1983999999999995</v>
      </c>
      <c r="AQ9">
        <v>18.27</v>
      </c>
      <c r="AR9">
        <v>50.783999999999999</v>
      </c>
      <c r="AS9">
        <v>31.897383000000001</v>
      </c>
      <c r="AT9">
        <v>14.062652999999999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2961.4971720000008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686.77995699999997</v>
      </c>
      <c r="L10">
        <v>653.15</v>
      </c>
      <c r="M10">
        <v>92</v>
      </c>
      <c r="N10">
        <v>118.125</v>
      </c>
      <c r="O10">
        <v>123.66562500000001</v>
      </c>
      <c r="P10">
        <v>124.875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14.04936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16.126799999999999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9.3309999999999995</v>
      </c>
      <c r="AN10">
        <v>0.66954999999999998</v>
      </c>
      <c r="AO10">
        <v>7.6734</v>
      </c>
      <c r="AP10">
        <v>8.1983999999999995</v>
      </c>
      <c r="AQ10">
        <v>18.27</v>
      </c>
      <c r="AR10">
        <v>50.783999999999999</v>
      </c>
      <c r="AS10">
        <v>31.897383000000001</v>
      </c>
      <c r="AT10">
        <v>13.001339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2960.4358580000007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</v>
      </c>
      <c r="M11">
        <v>92</v>
      </c>
      <c r="N11">
        <v>118.125</v>
      </c>
      <c r="O11">
        <v>123.66562500000001</v>
      </c>
      <c r="P11">
        <v>124.875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16.126799999999999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9.3309999999999995</v>
      </c>
      <c r="AN11">
        <v>0.66954999999999998</v>
      </c>
      <c r="AO11">
        <v>7.6734</v>
      </c>
      <c r="AP11">
        <v>3.0743999999999998</v>
      </c>
      <c r="AQ11">
        <v>18.27</v>
      </c>
      <c r="AR11">
        <v>50.783999999999999</v>
      </c>
      <c r="AS11">
        <v>31.897383000000001</v>
      </c>
      <c r="AT11">
        <v>14.996796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2943.2679150000004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</v>
      </c>
      <c r="M12">
        <v>92</v>
      </c>
      <c r="N12">
        <v>118.125</v>
      </c>
      <c r="O12">
        <v>123.66562500000001</v>
      </c>
      <c r="P12">
        <v>124.875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16.126799999999999</v>
      </c>
      <c r="AH12">
        <v>37.880000000000003</v>
      </c>
      <c r="AI12">
        <v>0</v>
      </c>
      <c r="AJ12">
        <v>0</v>
      </c>
      <c r="AK12">
        <v>51.5214</v>
      </c>
      <c r="AL12">
        <v>34.86</v>
      </c>
      <c r="AM12">
        <v>9.3309999999999995</v>
      </c>
      <c r="AN12">
        <v>0.66954999999999998</v>
      </c>
      <c r="AO12">
        <v>7.6734</v>
      </c>
      <c r="AP12">
        <v>3.0743999999999998</v>
      </c>
      <c r="AQ12">
        <v>18.27</v>
      </c>
      <c r="AR12">
        <v>50.783999999999999</v>
      </c>
      <c r="AS12">
        <v>31.897383000000001</v>
      </c>
      <c r="AT12">
        <v>12.634332000000001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2895.5874510000008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</v>
      </c>
      <c r="M13">
        <v>92</v>
      </c>
      <c r="N13">
        <v>118.125</v>
      </c>
      <c r="O13">
        <v>123.66562500000001</v>
      </c>
      <c r="P13">
        <v>124.875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16.126799999999999</v>
      </c>
      <c r="AH13">
        <v>37.880000000000003</v>
      </c>
      <c r="AI13">
        <v>0</v>
      </c>
      <c r="AJ13">
        <v>0</v>
      </c>
      <c r="AK13">
        <v>51.5214</v>
      </c>
      <c r="AL13">
        <v>34.86</v>
      </c>
      <c r="AM13">
        <v>9.3309999999999995</v>
      </c>
      <c r="AN13">
        <v>0.66954999999999998</v>
      </c>
      <c r="AO13">
        <v>7.6734</v>
      </c>
      <c r="AP13">
        <v>3.0743999999999998</v>
      </c>
      <c r="AQ13">
        <v>18.27</v>
      </c>
      <c r="AR13">
        <v>50.783999999999999</v>
      </c>
      <c r="AS13">
        <v>31.897383000000001</v>
      </c>
      <c r="AT13">
        <v>14.805457000000001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2897.7585760000006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</v>
      </c>
      <c r="M14">
        <v>92</v>
      </c>
      <c r="N14">
        <v>118.125</v>
      </c>
      <c r="O14">
        <v>123.66562500000001</v>
      </c>
      <c r="P14">
        <v>124.875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16.126799999999999</v>
      </c>
      <c r="AH14">
        <v>45.456000000000003</v>
      </c>
      <c r="AI14">
        <v>0</v>
      </c>
      <c r="AJ14">
        <v>0</v>
      </c>
      <c r="AK14">
        <v>51.5214</v>
      </c>
      <c r="AL14">
        <v>34.86</v>
      </c>
      <c r="AM14">
        <v>9.3309999999999995</v>
      </c>
      <c r="AN14">
        <v>0.66954999999999998</v>
      </c>
      <c r="AO14">
        <v>7.6734</v>
      </c>
      <c r="AP14">
        <v>3.0743999999999998</v>
      </c>
      <c r="AQ14">
        <v>9.1349999999999998</v>
      </c>
      <c r="AR14">
        <v>50.783999999999999</v>
      </c>
      <c r="AS14">
        <v>31.897383000000001</v>
      </c>
      <c r="AT14">
        <v>14.996796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2896.3909150000009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</v>
      </c>
      <c r="M15">
        <v>92</v>
      </c>
      <c r="N15">
        <v>118.125</v>
      </c>
      <c r="O15">
        <v>123.66562500000001</v>
      </c>
      <c r="P15">
        <v>124.875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16.126799999999999</v>
      </c>
      <c r="AH15">
        <v>46.781799999999997</v>
      </c>
      <c r="AI15">
        <v>0</v>
      </c>
      <c r="AJ15">
        <v>0</v>
      </c>
      <c r="AK15">
        <v>51.5214</v>
      </c>
      <c r="AL15">
        <v>34.86</v>
      </c>
      <c r="AM15">
        <v>9.3309999999999995</v>
      </c>
      <c r="AN15">
        <v>0.66954999999999998</v>
      </c>
      <c r="AO15">
        <v>7.6734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10.984069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2891.2190440000008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</v>
      </c>
      <c r="M16">
        <v>92</v>
      </c>
      <c r="N16">
        <v>118.125</v>
      </c>
      <c r="O16">
        <v>123.66562500000001</v>
      </c>
      <c r="P16">
        <v>124.875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16.126799999999999</v>
      </c>
      <c r="AH16">
        <v>46.781799999999997</v>
      </c>
      <c r="AI16">
        <v>0</v>
      </c>
      <c r="AJ16">
        <v>0</v>
      </c>
      <c r="AK16">
        <v>51.5214</v>
      </c>
      <c r="AL16">
        <v>34.86</v>
      </c>
      <c r="AM16">
        <v>9.3309999999999995</v>
      </c>
      <c r="AN16">
        <v>0.66954999999999998</v>
      </c>
      <c r="AO16">
        <v>7.6734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14.996796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2895.2317710000007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</v>
      </c>
      <c r="M17">
        <v>92</v>
      </c>
      <c r="N17">
        <v>118.125</v>
      </c>
      <c r="O17">
        <v>123.66562500000001</v>
      </c>
      <c r="P17">
        <v>124.875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16.126799999999999</v>
      </c>
      <c r="AH17">
        <v>46.781799999999997</v>
      </c>
      <c r="AI17">
        <v>0</v>
      </c>
      <c r="AJ17">
        <v>0</v>
      </c>
      <c r="AK17">
        <v>51.5214</v>
      </c>
      <c r="AL17">
        <v>34.86</v>
      </c>
      <c r="AM17">
        <v>9.3309999999999995</v>
      </c>
      <c r="AN17">
        <v>0.66954999999999998</v>
      </c>
      <c r="AO17">
        <v>6.7325999999999997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2894.2909710000004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</v>
      </c>
      <c r="M18">
        <v>92</v>
      </c>
      <c r="N18">
        <v>118.125</v>
      </c>
      <c r="O18">
        <v>123.66562500000001</v>
      </c>
      <c r="P18">
        <v>124.875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16.126799999999999</v>
      </c>
      <c r="AH18">
        <v>46.781799999999997</v>
      </c>
      <c r="AI18">
        <v>0</v>
      </c>
      <c r="AJ18">
        <v>0</v>
      </c>
      <c r="AK18">
        <v>51.5214</v>
      </c>
      <c r="AL18">
        <v>34.86</v>
      </c>
      <c r="AM18">
        <v>9.3309999999999995</v>
      </c>
      <c r="AN18">
        <v>0.66954999999999998</v>
      </c>
      <c r="AO18">
        <v>6.7325999999999997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2894.2909710000004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653.15</v>
      </c>
      <c r="M19">
        <v>92</v>
      </c>
      <c r="N19">
        <v>118.125</v>
      </c>
      <c r="O19">
        <v>123.66562500000001</v>
      </c>
      <c r="P19">
        <v>124.875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16.126799999999999</v>
      </c>
      <c r="AH19">
        <v>70.172700000000006</v>
      </c>
      <c r="AI19">
        <v>0</v>
      </c>
      <c r="AJ19">
        <v>0</v>
      </c>
      <c r="AK19">
        <v>51.5214</v>
      </c>
      <c r="AL19">
        <v>34.86</v>
      </c>
      <c r="AM19">
        <v>9.3309999999999995</v>
      </c>
      <c r="AN19">
        <v>0.66954999999999998</v>
      </c>
      <c r="AO19">
        <v>6.7325999999999997</v>
      </c>
      <c r="AP19">
        <v>3.0743999999999998</v>
      </c>
      <c r="AQ19">
        <v>0</v>
      </c>
      <c r="AR19">
        <v>50.783999999999999</v>
      </c>
      <c r="AS19">
        <v>31.897383000000001</v>
      </c>
      <c r="AT19">
        <v>14.996796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2914.9218710000005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653.15</v>
      </c>
      <c r="M20">
        <v>92</v>
      </c>
      <c r="N20">
        <v>118.125</v>
      </c>
      <c r="O20">
        <v>123.66562500000001</v>
      </c>
      <c r="P20">
        <v>124.875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16.126799999999999</v>
      </c>
      <c r="AH20">
        <v>70.172700000000006</v>
      </c>
      <c r="AI20">
        <v>0</v>
      </c>
      <c r="AJ20">
        <v>0</v>
      </c>
      <c r="AK20">
        <v>51.5214</v>
      </c>
      <c r="AL20">
        <v>34.86</v>
      </c>
      <c r="AM20">
        <v>9.3309999999999995</v>
      </c>
      <c r="AN20">
        <v>0.66954999999999998</v>
      </c>
      <c r="AO20">
        <v>6.7325999999999997</v>
      </c>
      <c r="AP20">
        <v>3.0743999999999998</v>
      </c>
      <c r="AQ20">
        <v>9.1349999999999998</v>
      </c>
      <c r="AR20">
        <v>50.783999999999999</v>
      </c>
      <c r="AS20">
        <v>31.897383000000001</v>
      </c>
      <c r="AT20">
        <v>14.996796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2919.685351000001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653.15</v>
      </c>
      <c r="M21">
        <v>92</v>
      </c>
      <c r="N21">
        <v>118.125</v>
      </c>
      <c r="O21">
        <v>123.66562500000001</v>
      </c>
      <c r="P21">
        <v>124.875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16.126799999999999</v>
      </c>
      <c r="AH21">
        <v>70.172700000000006</v>
      </c>
      <c r="AI21">
        <v>0</v>
      </c>
      <c r="AJ21">
        <v>0</v>
      </c>
      <c r="AK21">
        <v>51.5214</v>
      </c>
      <c r="AL21">
        <v>34.86</v>
      </c>
      <c r="AM21">
        <v>2.3994</v>
      </c>
      <c r="AN21">
        <v>0.66954999999999998</v>
      </c>
      <c r="AO21">
        <v>6.7325999999999997</v>
      </c>
      <c r="AP21">
        <v>3.0743999999999998</v>
      </c>
      <c r="AQ21">
        <v>18.648</v>
      </c>
      <c r="AR21">
        <v>50.783999999999999</v>
      </c>
      <c r="AS21">
        <v>31.897383000000001</v>
      </c>
      <c r="AT21">
        <v>14.996796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2935.4634510000005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653.15</v>
      </c>
      <c r="M22">
        <v>92</v>
      </c>
      <c r="N22">
        <v>118.125</v>
      </c>
      <c r="O22">
        <v>123.66562500000001</v>
      </c>
      <c r="P22">
        <v>124.875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16.126799999999999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0</v>
      </c>
      <c r="AN22">
        <v>0.66954999999999998</v>
      </c>
      <c r="AO22">
        <v>6.7325999999999997</v>
      </c>
      <c r="AP22">
        <v>3.0743999999999998</v>
      </c>
      <c r="AQ22">
        <v>27.594000000000001</v>
      </c>
      <c r="AR22">
        <v>50.783999999999999</v>
      </c>
      <c r="AS22">
        <v>31.897383000000001</v>
      </c>
      <c r="AT22">
        <v>13.519024999999999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2940.5322800000008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653.15</v>
      </c>
      <c r="M23">
        <v>92</v>
      </c>
      <c r="N23">
        <v>118.125</v>
      </c>
      <c r="O23">
        <v>123.66562500000001</v>
      </c>
      <c r="P23">
        <v>124.875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0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16.126799999999999</v>
      </c>
      <c r="AH23">
        <v>70.172700000000006</v>
      </c>
      <c r="AI23">
        <v>0</v>
      </c>
      <c r="AJ23">
        <v>0</v>
      </c>
      <c r="AK23">
        <v>51.5214</v>
      </c>
      <c r="AL23">
        <v>46.48</v>
      </c>
      <c r="AM23">
        <v>0</v>
      </c>
      <c r="AN23">
        <v>0.66954999999999998</v>
      </c>
      <c r="AO23">
        <v>6.7325999999999997</v>
      </c>
      <c r="AP23">
        <v>3.0743999999999998</v>
      </c>
      <c r="AQ23">
        <v>27.594000000000001</v>
      </c>
      <c r="AR23">
        <v>53.543999999999997</v>
      </c>
      <c r="AS23">
        <v>31.897383000000001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2956.3900510000003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653.15</v>
      </c>
      <c r="M24">
        <v>92</v>
      </c>
      <c r="N24">
        <v>118.125</v>
      </c>
      <c r="O24">
        <v>123.66562500000001</v>
      </c>
      <c r="P24">
        <v>124.875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0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16.126799999999999</v>
      </c>
      <c r="AH24">
        <v>70.172700000000006</v>
      </c>
      <c r="AI24">
        <v>0</v>
      </c>
      <c r="AJ24">
        <v>0</v>
      </c>
      <c r="AK24">
        <v>51.5214</v>
      </c>
      <c r="AL24">
        <v>46.48</v>
      </c>
      <c r="AM24">
        <v>0</v>
      </c>
      <c r="AN24">
        <v>0.66954999999999998</v>
      </c>
      <c r="AO24">
        <v>6.7325999999999997</v>
      </c>
      <c r="AP24">
        <v>3.0743999999999998</v>
      </c>
      <c r="AQ24">
        <v>27.594000000000001</v>
      </c>
      <c r="AR24">
        <v>53.543999999999997</v>
      </c>
      <c r="AS24">
        <v>31.897383000000001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2956.3900510000003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653.15</v>
      </c>
      <c r="M25">
        <v>92</v>
      </c>
      <c r="N25">
        <v>118.125</v>
      </c>
      <c r="O25">
        <v>123.66562500000001</v>
      </c>
      <c r="P25">
        <v>124.875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16.126799999999999</v>
      </c>
      <c r="AH25">
        <v>56.82</v>
      </c>
      <c r="AI25">
        <v>0</v>
      </c>
      <c r="AJ25">
        <v>0</v>
      </c>
      <c r="AK25">
        <v>51.5214</v>
      </c>
      <c r="AL25">
        <v>46.48</v>
      </c>
      <c r="AM25">
        <v>0</v>
      </c>
      <c r="AN25">
        <v>0.66954999999999998</v>
      </c>
      <c r="AO25">
        <v>6.7325999999999997</v>
      </c>
      <c r="AP25">
        <v>3.0743999999999998</v>
      </c>
      <c r="AQ25">
        <v>27.594000000000001</v>
      </c>
      <c r="AR25">
        <v>53.543999999999997</v>
      </c>
      <c r="AS25">
        <v>31.897383000000001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2943.0373510000004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653.15</v>
      </c>
      <c r="M26">
        <v>92</v>
      </c>
      <c r="N26">
        <v>118.125</v>
      </c>
      <c r="O26">
        <v>123.66562500000001</v>
      </c>
      <c r="P26">
        <v>124.875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16.126799999999999</v>
      </c>
      <c r="AH26">
        <v>56.82</v>
      </c>
      <c r="AI26">
        <v>2.5459999999999998</v>
      </c>
      <c r="AJ26">
        <v>0</v>
      </c>
      <c r="AK26">
        <v>51.5214</v>
      </c>
      <c r="AL26">
        <v>46.48</v>
      </c>
      <c r="AM26">
        <v>0</v>
      </c>
      <c r="AN26">
        <v>0.66954999999999998</v>
      </c>
      <c r="AO26">
        <v>6.7325999999999997</v>
      </c>
      <c r="AP26">
        <v>3.0743999999999998</v>
      </c>
      <c r="AQ26">
        <v>27.594000000000001</v>
      </c>
      <c r="AR26">
        <v>53.543999999999997</v>
      </c>
      <c r="AS26">
        <v>31.897383000000001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2945.5833510000002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</v>
      </c>
      <c r="M27">
        <v>92</v>
      </c>
      <c r="N27">
        <v>118.125</v>
      </c>
      <c r="O27">
        <v>123.66562500000001</v>
      </c>
      <c r="P27">
        <v>124.875</v>
      </c>
      <c r="Q27">
        <v>10.56</v>
      </c>
      <c r="R27">
        <v>42.390099999999997</v>
      </c>
      <c r="S27">
        <v>26.3901</v>
      </c>
      <c r="T27">
        <v>0</v>
      </c>
      <c r="U27">
        <v>412.875</v>
      </c>
      <c r="V27">
        <v>14.25</v>
      </c>
      <c r="W27">
        <v>46.399079999999998</v>
      </c>
      <c r="X27">
        <v>147.515624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16.126799999999999</v>
      </c>
      <c r="AH27">
        <v>56.82</v>
      </c>
      <c r="AI27">
        <v>5.0919999999999996</v>
      </c>
      <c r="AJ27">
        <v>0</v>
      </c>
      <c r="AK27">
        <v>51.5214</v>
      </c>
      <c r="AL27">
        <v>46.48</v>
      </c>
      <c r="AM27">
        <v>0</v>
      </c>
      <c r="AN27">
        <v>0.66954999999999998</v>
      </c>
      <c r="AO27">
        <v>6.7325999999999997</v>
      </c>
      <c r="AP27">
        <v>8.1983999999999995</v>
      </c>
      <c r="AQ27">
        <v>27.594000000000001</v>
      </c>
      <c r="AR27">
        <v>50.783999999999999</v>
      </c>
      <c r="AS27">
        <v>33.091920000000002</v>
      </c>
      <c r="AT27">
        <v>14.996796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2945.7928880000009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</v>
      </c>
      <c r="M28">
        <v>92</v>
      </c>
      <c r="N28">
        <v>118.125</v>
      </c>
      <c r="O28">
        <v>123.66562500000001</v>
      </c>
      <c r="P28">
        <v>124.875</v>
      </c>
      <c r="Q28">
        <v>10.56</v>
      </c>
      <c r="R28">
        <v>42.390099999999997</v>
      </c>
      <c r="S28">
        <v>26.3901</v>
      </c>
      <c r="T28">
        <v>0</v>
      </c>
      <c r="U28">
        <v>412.875</v>
      </c>
      <c r="V28">
        <v>14.25</v>
      </c>
      <c r="W28">
        <v>46.399079999999998</v>
      </c>
      <c r="X28">
        <v>147.515624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16.126799999999999</v>
      </c>
      <c r="AH28">
        <v>56.82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6.7325999999999997</v>
      </c>
      <c r="AP28">
        <v>8.1983999999999995</v>
      </c>
      <c r="AQ28">
        <v>27.594000000000001</v>
      </c>
      <c r="AR28">
        <v>50.783999999999999</v>
      </c>
      <c r="AS28">
        <v>33.091920000000002</v>
      </c>
      <c r="AT28">
        <v>14.996796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2973.7988880000007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</v>
      </c>
      <c r="M29">
        <v>92</v>
      </c>
      <c r="N29">
        <v>118.125</v>
      </c>
      <c r="O29">
        <v>123.66562500000001</v>
      </c>
      <c r="P29">
        <v>124.875</v>
      </c>
      <c r="Q29">
        <v>10.56</v>
      </c>
      <c r="R29">
        <v>42.390099999999997</v>
      </c>
      <c r="S29">
        <v>26.3901</v>
      </c>
      <c r="T29">
        <v>0</v>
      </c>
      <c r="U29">
        <v>412.875</v>
      </c>
      <c r="V29">
        <v>14.25</v>
      </c>
      <c r="W29">
        <v>46.399079999999998</v>
      </c>
      <c r="X29">
        <v>147.515624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16.126799999999999</v>
      </c>
      <c r="AH29">
        <v>56.82</v>
      </c>
      <c r="AI29">
        <v>33.097999999999999</v>
      </c>
      <c r="AJ29">
        <v>0</v>
      </c>
      <c r="AK29">
        <v>51.5214</v>
      </c>
      <c r="AL29">
        <v>46.48</v>
      </c>
      <c r="AM29">
        <v>0</v>
      </c>
      <c r="AN29">
        <v>0.66954999999999998</v>
      </c>
      <c r="AO29">
        <v>6.7325999999999997</v>
      </c>
      <c r="AP29">
        <v>3.0743999999999998</v>
      </c>
      <c r="AQ29">
        <v>27.594000000000001</v>
      </c>
      <c r="AR29">
        <v>50.783999999999999</v>
      </c>
      <c r="AS29">
        <v>33.091920000000002</v>
      </c>
      <c r="AT29">
        <v>14.996796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2968.6748880000005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</v>
      </c>
      <c r="M30">
        <v>92</v>
      </c>
      <c r="N30">
        <v>118.125</v>
      </c>
      <c r="O30">
        <v>123.66562500000001</v>
      </c>
      <c r="P30">
        <v>124.875</v>
      </c>
      <c r="Q30">
        <v>10.56</v>
      </c>
      <c r="R30">
        <v>42.390099999999997</v>
      </c>
      <c r="S30">
        <v>26.3901</v>
      </c>
      <c r="T30">
        <v>0</v>
      </c>
      <c r="U30">
        <v>412.875</v>
      </c>
      <c r="V30">
        <v>14.25</v>
      </c>
      <c r="W30">
        <v>46.399079999999998</v>
      </c>
      <c r="X30">
        <v>147.515624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16.126799999999999</v>
      </c>
      <c r="AH30">
        <v>56.82</v>
      </c>
      <c r="AI30">
        <v>33.097999999999999</v>
      </c>
      <c r="AJ30">
        <v>0</v>
      </c>
      <c r="AK30">
        <v>51.5214</v>
      </c>
      <c r="AL30">
        <v>46.48</v>
      </c>
      <c r="AM30">
        <v>0</v>
      </c>
      <c r="AN30">
        <v>0.66954999999999998</v>
      </c>
      <c r="AO30">
        <v>6.7325999999999997</v>
      </c>
      <c r="AP30">
        <v>3.0743999999999998</v>
      </c>
      <c r="AQ30">
        <v>27.594000000000001</v>
      </c>
      <c r="AR30">
        <v>50.783999999999999</v>
      </c>
      <c r="AS30">
        <v>33.091920000000002</v>
      </c>
      <c r="AT30">
        <v>14.996796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2968.6748880000005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636.27210000000002</v>
      </c>
      <c r="L31">
        <v>642.11180000000002</v>
      </c>
      <c r="M31">
        <v>92</v>
      </c>
      <c r="N31">
        <v>118.125</v>
      </c>
      <c r="O31">
        <v>123.66562500000001</v>
      </c>
      <c r="P31">
        <v>124.875</v>
      </c>
      <c r="Q31">
        <v>10.56</v>
      </c>
      <c r="R31">
        <v>42.390099999999997</v>
      </c>
      <c r="S31">
        <v>26.3901</v>
      </c>
      <c r="T31">
        <v>0</v>
      </c>
      <c r="U31">
        <v>412.875</v>
      </c>
      <c r="V31">
        <v>14.25</v>
      </c>
      <c r="W31">
        <v>46.399079999999998</v>
      </c>
      <c r="X31">
        <v>147.515624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16.126799999999999</v>
      </c>
      <c r="AH31">
        <v>56.82</v>
      </c>
      <c r="AI31">
        <v>33.097999999999999</v>
      </c>
      <c r="AJ31">
        <v>0</v>
      </c>
      <c r="AK31">
        <v>51.5214</v>
      </c>
      <c r="AL31">
        <v>34.86</v>
      </c>
      <c r="AM31">
        <v>0</v>
      </c>
      <c r="AN31">
        <v>0.66954999999999998</v>
      </c>
      <c r="AO31">
        <v>6.7325999999999997</v>
      </c>
      <c r="AP31">
        <v>3.0743999999999998</v>
      </c>
      <c r="AQ31">
        <v>18.648</v>
      </c>
      <c r="AR31">
        <v>50.783999999999999</v>
      </c>
      <c r="AS31">
        <v>31.897383000000001</v>
      </c>
      <c r="AT31">
        <v>14.996796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2885.3682940000008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507.88889999999998</v>
      </c>
      <c r="L32">
        <v>623.495</v>
      </c>
      <c r="M32">
        <v>92</v>
      </c>
      <c r="N32">
        <v>118.125</v>
      </c>
      <c r="O32">
        <v>123.66562500000001</v>
      </c>
      <c r="P32">
        <v>124.875</v>
      </c>
      <c r="Q32">
        <v>10.56</v>
      </c>
      <c r="R32">
        <v>42.390099999999997</v>
      </c>
      <c r="S32">
        <v>26.3901</v>
      </c>
      <c r="T32">
        <v>0</v>
      </c>
      <c r="U32">
        <v>412.875</v>
      </c>
      <c r="V32">
        <v>14.25</v>
      </c>
      <c r="W32">
        <v>46.399079999999998</v>
      </c>
      <c r="X32">
        <v>147.515624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16.126799999999999</v>
      </c>
      <c r="AH32">
        <v>56.82</v>
      </c>
      <c r="AI32">
        <v>33.097999999999999</v>
      </c>
      <c r="AJ32">
        <v>0</v>
      </c>
      <c r="AK32">
        <v>51.5214</v>
      </c>
      <c r="AL32">
        <v>34.86</v>
      </c>
      <c r="AM32">
        <v>0</v>
      </c>
      <c r="AN32">
        <v>0.66954999999999998</v>
      </c>
      <c r="AO32">
        <v>6.7325999999999997</v>
      </c>
      <c r="AP32">
        <v>3.0743999999999998</v>
      </c>
      <c r="AQ32">
        <v>18.648</v>
      </c>
      <c r="AR32">
        <v>50.783999999999999</v>
      </c>
      <c r="AS32">
        <v>31.897383000000001</v>
      </c>
      <c r="AT32">
        <v>14.996796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2738.3682940000008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467.08890000000002</v>
      </c>
      <c r="L33">
        <v>623.495</v>
      </c>
      <c r="M33">
        <v>92</v>
      </c>
      <c r="N33">
        <v>118.125</v>
      </c>
      <c r="O33">
        <v>123.66562500000001</v>
      </c>
      <c r="P33">
        <v>121.125</v>
      </c>
      <c r="Q33">
        <v>10.56</v>
      </c>
      <c r="R33">
        <v>42.390099999999997</v>
      </c>
      <c r="S33">
        <v>26.3901</v>
      </c>
      <c r="T33">
        <v>0</v>
      </c>
      <c r="U33">
        <v>412.875</v>
      </c>
      <c r="V33">
        <v>14.25</v>
      </c>
      <c r="W33">
        <v>46.399079999999998</v>
      </c>
      <c r="X33">
        <v>147.515624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16.126799999999999</v>
      </c>
      <c r="AH33">
        <v>56.82</v>
      </c>
      <c r="AI33">
        <v>33.097999999999999</v>
      </c>
      <c r="AJ33">
        <v>0</v>
      </c>
      <c r="AK33">
        <v>51.5214</v>
      </c>
      <c r="AL33">
        <v>58.1</v>
      </c>
      <c r="AM33">
        <v>0</v>
      </c>
      <c r="AN33">
        <v>0.66954999999999998</v>
      </c>
      <c r="AO33">
        <v>6.7325999999999997</v>
      </c>
      <c r="AP33">
        <v>3.0743999999999998</v>
      </c>
      <c r="AQ33">
        <v>18.648</v>
      </c>
      <c r="AR33">
        <v>50.783999999999999</v>
      </c>
      <c r="AS33">
        <v>31.897383000000001</v>
      </c>
      <c r="AT33">
        <v>14.996796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2717.0582940000008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430.78890000000001</v>
      </c>
      <c r="L34">
        <v>623.495</v>
      </c>
      <c r="M34">
        <v>92</v>
      </c>
      <c r="N34">
        <v>118.125</v>
      </c>
      <c r="O34">
        <v>123.66562500000001</v>
      </c>
      <c r="P34">
        <v>117.375</v>
      </c>
      <c r="Q34">
        <v>10.56</v>
      </c>
      <c r="R34">
        <v>42.390099999999997</v>
      </c>
      <c r="S34">
        <v>26.3901</v>
      </c>
      <c r="T34">
        <v>0</v>
      </c>
      <c r="U34">
        <v>412.875</v>
      </c>
      <c r="V34">
        <v>14.25</v>
      </c>
      <c r="W34">
        <v>46.399079999999998</v>
      </c>
      <c r="X34">
        <v>147.515624</v>
      </c>
      <c r="Y34">
        <v>0</v>
      </c>
      <c r="Z34">
        <v>6.5537999999999998</v>
      </c>
      <c r="AA34">
        <v>0</v>
      </c>
      <c r="AB34">
        <v>13.0634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16.126799999999999</v>
      </c>
      <c r="AH34">
        <v>56.82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0.66954999999999998</v>
      </c>
      <c r="AO34">
        <v>6.7325999999999997</v>
      </c>
      <c r="AP34">
        <v>3.0743999999999998</v>
      </c>
      <c r="AQ34">
        <v>18.648</v>
      </c>
      <c r="AR34">
        <v>50.783999999999999</v>
      </c>
      <c r="AS34">
        <v>31.897383000000001</v>
      </c>
      <c r="AT34">
        <v>14.996796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2657.8835940000008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385.41890000000001</v>
      </c>
      <c r="L35">
        <v>623.495</v>
      </c>
      <c r="M35">
        <v>92</v>
      </c>
      <c r="N35">
        <v>118.125</v>
      </c>
      <c r="O35">
        <v>123.66562500000001</v>
      </c>
      <c r="P35">
        <v>117.375</v>
      </c>
      <c r="Q35">
        <v>10.56</v>
      </c>
      <c r="R35">
        <v>42.390099999999997</v>
      </c>
      <c r="S35">
        <v>26.3901</v>
      </c>
      <c r="T35">
        <v>0</v>
      </c>
      <c r="U35">
        <v>412.875</v>
      </c>
      <c r="V35">
        <v>14.25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18.229800000000001</v>
      </c>
      <c r="AE35">
        <v>45.546500000000002</v>
      </c>
      <c r="AF35">
        <v>8.8740000000000006</v>
      </c>
      <c r="AG35">
        <v>16.126799999999999</v>
      </c>
      <c r="AH35">
        <v>56.82</v>
      </c>
      <c r="AI35">
        <v>2.5459999999999998</v>
      </c>
      <c r="AJ35">
        <v>0</v>
      </c>
      <c r="AK35">
        <v>51.5214</v>
      </c>
      <c r="AL35">
        <v>80.177999999999997</v>
      </c>
      <c r="AM35">
        <v>0</v>
      </c>
      <c r="AN35">
        <v>0.66954999999999998</v>
      </c>
      <c r="AO35">
        <v>6.9089999999999998</v>
      </c>
      <c r="AP35">
        <v>3.0743999999999998</v>
      </c>
      <c r="AQ35">
        <v>18.648</v>
      </c>
      <c r="AR35">
        <v>50.783999999999999</v>
      </c>
      <c r="AS35">
        <v>31.897383000000001</v>
      </c>
      <c r="AT35">
        <v>14.996796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2596.576098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369.40890000000002</v>
      </c>
      <c r="L36">
        <v>623.495</v>
      </c>
      <c r="M36">
        <v>92</v>
      </c>
      <c r="N36">
        <v>118.125</v>
      </c>
      <c r="O36">
        <v>123.66562500000001</v>
      </c>
      <c r="P36">
        <v>117.375</v>
      </c>
      <c r="Q36">
        <v>10.56</v>
      </c>
      <c r="R36">
        <v>33.772399999999998</v>
      </c>
      <c r="S36">
        <v>26.3901</v>
      </c>
      <c r="T36">
        <v>0</v>
      </c>
      <c r="U36">
        <v>412.875</v>
      </c>
      <c r="V36">
        <v>14.25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18.229800000000001</v>
      </c>
      <c r="AE36">
        <v>45.546500000000002</v>
      </c>
      <c r="AF36">
        <v>8.8740000000000006</v>
      </c>
      <c r="AG36">
        <v>16.126799999999999</v>
      </c>
      <c r="AH36">
        <v>56.82</v>
      </c>
      <c r="AI36">
        <v>0</v>
      </c>
      <c r="AJ36">
        <v>0</v>
      </c>
      <c r="AK36">
        <v>51.5214</v>
      </c>
      <c r="AL36">
        <v>80.177999999999997</v>
      </c>
      <c r="AM36">
        <v>0</v>
      </c>
      <c r="AN36">
        <v>0.66954999999999998</v>
      </c>
      <c r="AO36">
        <v>6.9089999999999998</v>
      </c>
      <c r="AP36">
        <v>3.0743999999999998</v>
      </c>
      <c r="AQ36">
        <v>9.1349999999999998</v>
      </c>
      <c r="AR36">
        <v>50.783999999999999</v>
      </c>
      <c r="AS36">
        <v>31.897383000000001</v>
      </c>
      <c r="AT36">
        <v>14.996796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2559.8893980000003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369.40890000000002</v>
      </c>
      <c r="L37">
        <v>623.495</v>
      </c>
      <c r="M37">
        <v>92</v>
      </c>
      <c r="N37">
        <v>118.125</v>
      </c>
      <c r="O37">
        <v>123.66562500000001</v>
      </c>
      <c r="P37">
        <v>117.375</v>
      </c>
      <c r="Q37">
        <v>10.56</v>
      </c>
      <c r="R37">
        <v>31.772400000000001</v>
      </c>
      <c r="S37">
        <v>20.799600000000002</v>
      </c>
      <c r="T37">
        <v>0</v>
      </c>
      <c r="U37">
        <v>412.875</v>
      </c>
      <c r="V37">
        <v>14.25</v>
      </c>
      <c r="W37">
        <v>31.021100000000001</v>
      </c>
      <c r="X37">
        <v>147.515624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18.229800000000001</v>
      </c>
      <c r="AE37">
        <v>45.546500000000002</v>
      </c>
      <c r="AF37">
        <v>8.8740000000000006</v>
      </c>
      <c r="AG37">
        <v>16.126799999999999</v>
      </c>
      <c r="AH37">
        <v>56.82</v>
      </c>
      <c r="AI37">
        <v>0</v>
      </c>
      <c r="AJ37">
        <v>0</v>
      </c>
      <c r="AK37">
        <v>51.5214</v>
      </c>
      <c r="AL37">
        <v>80.177999999999997</v>
      </c>
      <c r="AM37">
        <v>0</v>
      </c>
      <c r="AN37">
        <v>0.66954999999999998</v>
      </c>
      <c r="AO37">
        <v>6.9383999999999997</v>
      </c>
      <c r="AP37">
        <v>3.0743999999999998</v>
      </c>
      <c r="AQ37">
        <v>9.1349999999999998</v>
      </c>
      <c r="AR37">
        <v>50.783999999999999</v>
      </c>
      <c r="AS37">
        <v>31.897383000000001</v>
      </c>
      <c r="AT37">
        <v>14.996796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2536.9503180000002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369.40890000000002</v>
      </c>
      <c r="L38">
        <v>623.495</v>
      </c>
      <c r="M38">
        <v>92</v>
      </c>
      <c r="N38">
        <v>118.125</v>
      </c>
      <c r="O38">
        <v>123.66562500000001</v>
      </c>
      <c r="P38">
        <v>117.375</v>
      </c>
      <c r="Q38">
        <v>10.56</v>
      </c>
      <c r="R38">
        <v>31.772400000000001</v>
      </c>
      <c r="S38">
        <v>20.799600000000002</v>
      </c>
      <c r="T38">
        <v>0</v>
      </c>
      <c r="U38">
        <v>412.875</v>
      </c>
      <c r="V38">
        <v>14.25</v>
      </c>
      <c r="W38">
        <v>31.021100000000001</v>
      </c>
      <c r="X38">
        <v>147.515624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16.126799999999999</v>
      </c>
      <c r="AH38">
        <v>56.82</v>
      </c>
      <c r="AI38">
        <v>0</v>
      </c>
      <c r="AJ38">
        <v>0</v>
      </c>
      <c r="AK38">
        <v>51.5214</v>
      </c>
      <c r="AL38">
        <v>58.1</v>
      </c>
      <c r="AM38">
        <v>0</v>
      </c>
      <c r="AN38">
        <v>0.66954999999999998</v>
      </c>
      <c r="AO38">
        <v>6.9383999999999997</v>
      </c>
      <c r="AP38">
        <v>3.0743999999999998</v>
      </c>
      <c r="AQ38">
        <v>9.1349999999999998</v>
      </c>
      <c r="AR38">
        <v>50.783999999999999</v>
      </c>
      <c r="AS38">
        <v>31.897383000000001</v>
      </c>
      <c r="AT38">
        <v>14.996796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2514.8723180000002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360</v>
      </c>
      <c r="L39">
        <v>495</v>
      </c>
      <c r="M39">
        <v>92</v>
      </c>
      <c r="N39">
        <v>118.125</v>
      </c>
      <c r="O39">
        <v>123.66562500000001</v>
      </c>
      <c r="P39">
        <v>118.125</v>
      </c>
      <c r="Q39">
        <v>10.56</v>
      </c>
      <c r="R39">
        <v>31.772400000000001</v>
      </c>
      <c r="S39">
        <v>20.799600000000002</v>
      </c>
      <c r="T39">
        <v>0</v>
      </c>
      <c r="U39">
        <v>412.875</v>
      </c>
      <c r="V39">
        <v>14.25</v>
      </c>
      <c r="W39">
        <v>31.021100000000001</v>
      </c>
      <c r="X39">
        <v>102.72920000000001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16.126799999999999</v>
      </c>
      <c r="AH39">
        <v>56.82</v>
      </c>
      <c r="AI39">
        <v>0</v>
      </c>
      <c r="AJ39">
        <v>0</v>
      </c>
      <c r="AK39">
        <v>51.5214</v>
      </c>
      <c r="AL39">
        <v>46.48</v>
      </c>
      <c r="AM39">
        <v>0</v>
      </c>
      <c r="AN39">
        <v>0.66954999999999998</v>
      </c>
      <c r="AO39">
        <v>6.9383999999999997</v>
      </c>
      <c r="AP39">
        <v>3.0743999999999998</v>
      </c>
      <c r="AQ39">
        <v>9.1349999999999998</v>
      </c>
      <c r="AR39">
        <v>53.543999999999997</v>
      </c>
      <c r="AS39">
        <v>31.897383000000001</v>
      </c>
      <c r="AT39">
        <v>14.996796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2334.5158500000007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</v>
      </c>
      <c r="L40">
        <v>380</v>
      </c>
      <c r="M40">
        <v>92</v>
      </c>
      <c r="N40">
        <v>118.125</v>
      </c>
      <c r="O40">
        <v>123.66562500000001</v>
      </c>
      <c r="P40">
        <v>118.125</v>
      </c>
      <c r="Q40">
        <v>10.56</v>
      </c>
      <c r="R40">
        <v>31.772400000000001</v>
      </c>
      <c r="S40">
        <v>20.799600000000002</v>
      </c>
      <c r="T40">
        <v>0</v>
      </c>
      <c r="U40">
        <v>412.875</v>
      </c>
      <c r="V40">
        <v>14.25</v>
      </c>
      <c r="W40">
        <v>31.021100000000001</v>
      </c>
      <c r="X40">
        <v>102.72920000000001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16.126799999999999</v>
      </c>
      <c r="AH40">
        <v>56.82</v>
      </c>
      <c r="AI40">
        <v>0</v>
      </c>
      <c r="AJ40">
        <v>0</v>
      </c>
      <c r="AK40">
        <v>51.5214</v>
      </c>
      <c r="AL40">
        <v>46.48</v>
      </c>
      <c r="AM40">
        <v>0</v>
      </c>
      <c r="AN40">
        <v>0.66954999999999998</v>
      </c>
      <c r="AO40">
        <v>6.9383999999999997</v>
      </c>
      <c r="AP40">
        <v>3.0743999999999998</v>
      </c>
      <c r="AQ40">
        <v>9.1349999999999998</v>
      </c>
      <c r="AR40">
        <v>53.543999999999997</v>
      </c>
      <c r="AS40">
        <v>31.897383000000001</v>
      </c>
      <c r="AT40">
        <v>14.996796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2219.5158500000002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360</v>
      </c>
      <c r="L41">
        <v>380</v>
      </c>
      <c r="M41">
        <v>92</v>
      </c>
      <c r="N41">
        <v>118.125</v>
      </c>
      <c r="O41">
        <v>123.66562500000001</v>
      </c>
      <c r="P41">
        <v>118.125</v>
      </c>
      <c r="Q41">
        <v>9.8778000000000006</v>
      </c>
      <c r="R41">
        <v>24.005299999999998</v>
      </c>
      <c r="S41">
        <v>16.096499999999999</v>
      </c>
      <c r="T41">
        <v>0</v>
      </c>
      <c r="U41">
        <v>412.875</v>
      </c>
      <c r="V41">
        <v>14.25</v>
      </c>
      <c r="W41">
        <v>31.021100000000001</v>
      </c>
      <c r="X41">
        <v>102.72920000000001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16.126799999999999</v>
      </c>
      <c r="AH41">
        <v>56.82</v>
      </c>
      <c r="AI41">
        <v>0</v>
      </c>
      <c r="AJ41">
        <v>0</v>
      </c>
      <c r="AK41">
        <v>51.5214</v>
      </c>
      <c r="AL41">
        <v>46.48</v>
      </c>
      <c r="AM41">
        <v>0</v>
      </c>
      <c r="AN41">
        <v>0.66954999999999998</v>
      </c>
      <c r="AO41">
        <v>6.9383999999999997</v>
      </c>
      <c r="AP41">
        <v>3.0743999999999998</v>
      </c>
      <c r="AQ41">
        <v>6.048</v>
      </c>
      <c r="AR41">
        <v>53.543999999999997</v>
      </c>
      <c r="AS41">
        <v>31.897383000000001</v>
      </c>
      <c r="AT41">
        <v>14.996796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2203.2764499999998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</v>
      </c>
      <c r="L42">
        <v>380</v>
      </c>
      <c r="M42">
        <v>92</v>
      </c>
      <c r="N42">
        <v>118.125</v>
      </c>
      <c r="O42">
        <v>123.66562500000001</v>
      </c>
      <c r="P42">
        <v>118.125</v>
      </c>
      <c r="Q42">
        <v>9.8778000000000006</v>
      </c>
      <c r="R42">
        <v>24.005299999999998</v>
      </c>
      <c r="S42">
        <v>16.096499999999999</v>
      </c>
      <c r="T42">
        <v>0</v>
      </c>
      <c r="U42">
        <v>412.875</v>
      </c>
      <c r="V42">
        <v>14.25</v>
      </c>
      <c r="W42">
        <v>31.021100000000001</v>
      </c>
      <c r="X42">
        <v>102.72920000000001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16.126799999999999</v>
      </c>
      <c r="AH42">
        <v>47.35</v>
      </c>
      <c r="AI42">
        <v>0</v>
      </c>
      <c r="AJ42">
        <v>0</v>
      </c>
      <c r="AK42">
        <v>51.5214</v>
      </c>
      <c r="AL42">
        <v>46.48</v>
      </c>
      <c r="AM42">
        <v>0</v>
      </c>
      <c r="AN42">
        <v>0.66954999999999998</v>
      </c>
      <c r="AO42">
        <v>6.9383999999999997</v>
      </c>
      <c r="AP42">
        <v>3.0743999999999998</v>
      </c>
      <c r="AQ42">
        <v>0</v>
      </c>
      <c r="AR42">
        <v>53.543999999999997</v>
      </c>
      <c r="AS42">
        <v>31.897383000000001</v>
      </c>
      <c r="AT42">
        <v>14.996796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2181.2046500000001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</v>
      </c>
      <c r="L43">
        <v>380</v>
      </c>
      <c r="M43">
        <v>92</v>
      </c>
      <c r="N43">
        <v>118.125</v>
      </c>
      <c r="O43">
        <v>123.66562500000001</v>
      </c>
      <c r="P43">
        <v>118.125</v>
      </c>
      <c r="Q43">
        <v>9.8778000000000006</v>
      </c>
      <c r="R43">
        <v>24.005299999999998</v>
      </c>
      <c r="S43">
        <v>16.096499999999999</v>
      </c>
      <c r="T43">
        <v>0</v>
      </c>
      <c r="U43">
        <v>412.875</v>
      </c>
      <c r="V43">
        <v>14.25</v>
      </c>
      <c r="W43">
        <v>31.021100000000001</v>
      </c>
      <c r="X43">
        <v>122.72920000000001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16.126799999999999</v>
      </c>
      <c r="AH43">
        <v>34.091999999999999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0.66954999999999998</v>
      </c>
      <c r="AO43">
        <v>6.9383999999999997</v>
      </c>
      <c r="AP43">
        <v>3.7149000000000001</v>
      </c>
      <c r="AQ43">
        <v>0</v>
      </c>
      <c r="AR43">
        <v>50.783999999999999</v>
      </c>
      <c r="AS43">
        <v>33.091920000000002</v>
      </c>
      <c r="AT43">
        <v>14.996796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2187.0216870000004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</v>
      </c>
      <c r="L44">
        <v>380</v>
      </c>
      <c r="M44">
        <v>92</v>
      </c>
      <c r="N44">
        <v>118.125</v>
      </c>
      <c r="O44">
        <v>123.66562500000001</v>
      </c>
      <c r="P44">
        <v>118.125</v>
      </c>
      <c r="Q44">
        <v>9.8778000000000006</v>
      </c>
      <c r="R44">
        <v>24.005299999999998</v>
      </c>
      <c r="S44">
        <v>16.096499999999999</v>
      </c>
      <c r="T44">
        <v>0</v>
      </c>
      <c r="U44">
        <v>412.875</v>
      </c>
      <c r="V44">
        <v>14.25</v>
      </c>
      <c r="W44">
        <v>36.021099999999997</v>
      </c>
      <c r="X44">
        <v>147.515624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16.126799999999999</v>
      </c>
      <c r="AH44">
        <v>34.091999999999999</v>
      </c>
      <c r="AI44">
        <v>0</v>
      </c>
      <c r="AJ44">
        <v>0</v>
      </c>
      <c r="AK44">
        <v>51.5214</v>
      </c>
      <c r="AL44">
        <v>46.48</v>
      </c>
      <c r="AM44">
        <v>0</v>
      </c>
      <c r="AN44">
        <v>0.66954999999999998</v>
      </c>
      <c r="AO44">
        <v>6.9089999999999998</v>
      </c>
      <c r="AP44">
        <v>3.7149000000000001</v>
      </c>
      <c r="AQ44">
        <v>0</v>
      </c>
      <c r="AR44">
        <v>50.783999999999999</v>
      </c>
      <c r="AS44">
        <v>33.091920000000002</v>
      </c>
      <c r="AT44">
        <v>14.996796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2216.7787110000004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361.39</v>
      </c>
      <c r="L45">
        <v>480</v>
      </c>
      <c r="M45">
        <v>88</v>
      </c>
      <c r="N45">
        <v>118.125</v>
      </c>
      <c r="O45">
        <v>123.66562500000001</v>
      </c>
      <c r="P45">
        <v>118.125</v>
      </c>
      <c r="Q45">
        <v>9.8778000000000006</v>
      </c>
      <c r="R45">
        <v>34.622999999999998</v>
      </c>
      <c r="S45">
        <v>21.687000000000001</v>
      </c>
      <c r="T45">
        <v>0</v>
      </c>
      <c r="U45">
        <v>412.875</v>
      </c>
      <c r="V45">
        <v>14.25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16.126799999999999</v>
      </c>
      <c r="AH45">
        <v>34.091999999999999</v>
      </c>
      <c r="AI45">
        <v>0</v>
      </c>
      <c r="AJ45">
        <v>0</v>
      </c>
      <c r="AK45">
        <v>51.5214</v>
      </c>
      <c r="AL45">
        <v>46.48</v>
      </c>
      <c r="AM45">
        <v>0</v>
      </c>
      <c r="AN45">
        <v>0.66954999999999998</v>
      </c>
      <c r="AO45">
        <v>6.9089999999999998</v>
      </c>
      <c r="AP45">
        <v>3.7149000000000001</v>
      </c>
      <c r="AQ45">
        <v>0</v>
      </c>
      <c r="AR45">
        <v>50.783999999999999</v>
      </c>
      <c r="AS45">
        <v>33.091920000000002</v>
      </c>
      <c r="AT45">
        <v>14.996796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2336.8648349999999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374.97</v>
      </c>
      <c r="L46">
        <v>480</v>
      </c>
      <c r="M46">
        <v>88</v>
      </c>
      <c r="N46">
        <v>118.125</v>
      </c>
      <c r="O46">
        <v>123.66562500000001</v>
      </c>
      <c r="P46">
        <v>118.125</v>
      </c>
      <c r="Q46">
        <v>9.8778000000000006</v>
      </c>
      <c r="R46">
        <v>34.622999999999998</v>
      </c>
      <c r="S46">
        <v>21.687000000000001</v>
      </c>
      <c r="T46">
        <v>0</v>
      </c>
      <c r="U46">
        <v>412.875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16.126799999999999</v>
      </c>
      <c r="AH46">
        <v>34.091999999999999</v>
      </c>
      <c r="AI46">
        <v>0</v>
      </c>
      <c r="AJ46">
        <v>0</v>
      </c>
      <c r="AK46">
        <v>51.5214</v>
      </c>
      <c r="AL46">
        <v>46.48</v>
      </c>
      <c r="AM46">
        <v>0</v>
      </c>
      <c r="AN46">
        <v>0.66954999999999998</v>
      </c>
      <c r="AO46">
        <v>6.9089999999999998</v>
      </c>
      <c r="AP46">
        <v>3.7149000000000001</v>
      </c>
      <c r="AQ46">
        <v>0</v>
      </c>
      <c r="AR46">
        <v>50.783999999999999</v>
      </c>
      <c r="AS46">
        <v>33.091920000000002</v>
      </c>
      <c r="AT46">
        <v>14.996796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2350.4448349999998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398.9289</v>
      </c>
      <c r="L47">
        <v>608.495</v>
      </c>
      <c r="M47">
        <v>88</v>
      </c>
      <c r="N47">
        <v>118.125</v>
      </c>
      <c r="O47">
        <v>123.66562500000001</v>
      </c>
      <c r="P47">
        <v>118.125</v>
      </c>
      <c r="Q47">
        <v>9.8778000000000006</v>
      </c>
      <c r="R47">
        <v>34.622999999999998</v>
      </c>
      <c r="S47">
        <v>21.687000000000001</v>
      </c>
      <c r="T47">
        <v>0</v>
      </c>
      <c r="U47">
        <v>412.875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16.126799999999999</v>
      </c>
      <c r="AH47">
        <v>34.091999999999999</v>
      </c>
      <c r="AI47">
        <v>0</v>
      </c>
      <c r="AJ47">
        <v>0</v>
      </c>
      <c r="AK47">
        <v>51.5214</v>
      </c>
      <c r="AL47">
        <v>46.48</v>
      </c>
      <c r="AM47">
        <v>0</v>
      </c>
      <c r="AN47">
        <v>0.66954999999999998</v>
      </c>
      <c r="AO47">
        <v>6.9089999999999998</v>
      </c>
      <c r="AP47">
        <v>3.7149000000000001</v>
      </c>
      <c r="AQ47">
        <v>0</v>
      </c>
      <c r="AR47">
        <v>50.783999999999999</v>
      </c>
      <c r="AS47">
        <v>31.897383000000001</v>
      </c>
      <c r="AT47">
        <v>14.996796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2501.7041979999999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416.53890000000001</v>
      </c>
      <c r="L48">
        <v>608.495</v>
      </c>
      <c r="M48">
        <v>88</v>
      </c>
      <c r="N48">
        <v>118.125</v>
      </c>
      <c r="O48">
        <v>123.66562500000001</v>
      </c>
      <c r="P48">
        <v>118.125</v>
      </c>
      <c r="Q48">
        <v>9.8778000000000006</v>
      </c>
      <c r="R48">
        <v>34.622999999999998</v>
      </c>
      <c r="S48">
        <v>21.687000000000001</v>
      </c>
      <c r="T48">
        <v>0</v>
      </c>
      <c r="U48">
        <v>412.875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16.126799999999999</v>
      </c>
      <c r="AH48">
        <v>34.091999999999999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0.66954999999999998</v>
      </c>
      <c r="AO48">
        <v>6.9089999999999998</v>
      </c>
      <c r="AP48">
        <v>3.7149000000000001</v>
      </c>
      <c r="AQ48">
        <v>0</v>
      </c>
      <c r="AR48">
        <v>50.783999999999999</v>
      </c>
      <c r="AS48">
        <v>31.897383000000001</v>
      </c>
      <c r="AT48">
        <v>14.996796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2519.314198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389.65</v>
      </c>
      <c r="L49">
        <v>491.03820000000002</v>
      </c>
      <c r="M49">
        <v>88</v>
      </c>
      <c r="N49">
        <v>118.125</v>
      </c>
      <c r="O49">
        <v>123.66562500000001</v>
      </c>
      <c r="P49">
        <v>118.125</v>
      </c>
      <c r="Q49">
        <v>9.8778000000000006</v>
      </c>
      <c r="R49">
        <v>34.622999999999998</v>
      </c>
      <c r="S49">
        <v>21.687000000000001</v>
      </c>
      <c r="T49">
        <v>0</v>
      </c>
      <c r="U49">
        <v>416.25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18.229800000000001</v>
      </c>
      <c r="AE49">
        <v>47.470999999999997</v>
      </c>
      <c r="AF49">
        <v>8.8740000000000006</v>
      </c>
      <c r="AG49">
        <v>16.126799999999999</v>
      </c>
      <c r="AH49">
        <v>34.091999999999999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0.66954999999999998</v>
      </c>
      <c r="AO49">
        <v>7.35</v>
      </c>
      <c r="AP49">
        <v>3.7149000000000001</v>
      </c>
      <c r="AQ49">
        <v>0</v>
      </c>
      <c r="AR49">
        <v>50.783999999999999</v>
      </c>
      <c r="AS49">
        <v>31.897383000000001</v>
      </c>
      <c r="AT49">
        <v>14.996796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2380.7089980000001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414.29</v>
      </c>
      <c r="L50">
        <v>391.03820000000002</v>
      </c>
      <c r="M50">
        <v>88</v>
      </c>
      <c r="N50">
        <v>118.125</v>
      </c>
      <c r="O50">
        <v>123.66562500000001</v>
      </c>
      <c r="P50">
        <v>118.125</v>
      </c>
      <c r="Q50">
        <v>9.8778000000000006</v>
      </c>
      <c r="R50">
        <v>34.622999999999998</v>
      </c>
      <c r="S50">
        <v>21.687000000000001</v>
      </c>
      <c r="T50">
        <v>0</v>
      </c>
      <c r="U50">
        <v>416.25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47.470999999999997</v>
      </c>
      <c r="AF50">
        <v>8.8740000000000006</v>
      </c>
      <c r="AG50">
        <v>16.126799999999999</v>
      </c>
      <c r="AH50">
        <v>34.091999999999999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0.66954999999999998</v>
      </c>
      <c r="AO50">
        <v>7.35</v>
      </c>
      <c r="AP50">
        <v>3.7149000000000001</v>
      </c>
      <c r="AQ50">
        <v>0</v>
      </c>
      <c r="AR50">
        <v>50.783999999999999</v>
      </c>
      <c r="AS50">
        <v>31.897383000000001</v>
      </c>
      <c r="AT50">
        <v>14.996796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2305.3489979999999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469.94</v>
      </c>
      <c r="L51">
        <v>391.03820000000002</v>
      </c>
      <c r="M51">
        <v>88</v>
      </c>
      <c r="N51">
        <v>118.125</v>
      </c>
      <c r="O51">
        <v>123.66562500000001</v>
      </c>
      <c r="P51">
        <v>118.125</v>
      </c>
      <c r="Q51">
        <v>9.8778000000000006</v>
      </c>
      <c r="R51">
        <v>34.622999999999998</v>
      </c>
      <c r="S51">
        <v>21.687000000000001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16.126799999999999</v>
      </c>
      <c r="AH51">
        <v>34.091999999999999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0.66954999999999998</v>
      </c>
      <c r="AO51">
        <v>7.35</v>
      </c>
      <c r="AP51">
        <v>3.7149000000000001</v>
      </c>
      <c r="AQ51">
        <v>0</v>
      </c>
      <c r="AR51">
        <v>50.783999999999999</v>
      </c>
      <c r="AS51">
        <v>31.897383000000001</v>
      </c>
      <c r="AT51">
        <v>14.996796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2354.404098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526.24</v>
      </c>
      <c r="L52">
        <v>391.03820000000002</v>
      </c>
      <c r="M52">
        <v>88</v>
      </c>
      <c r="N52">
        <v>118.125</v>
      </c>
      <c r="O52">
        <v>123.66562500000001</v>
      </c>
      <c r="P52">
        <v>118.125</v>
      </c>
      <c r="Q52">
        <v>9.8778000000000006</v>
      </c>
      <c r="R52">
        <v>34.622999999999998</v>
      </c>
      <c r="S52">
        <v>21.687000000000001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16.126799999999999</v>
      </c>
      <c r="AH52">
        <v>34.091999999999999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0.66954999999999998</v>
      </c>
      <c r="AO52">
        <v>7.35</v>
      </c>
      <c r="AP52">
        <v>3.7149000000000001</v>
      </c>
      <c r="AQ52">
        <v>0</v>
      </c>
      <c r="AR52">
        <v>50.783999999999999</v>
      </c>
      <c r="AS52">
        <v>31.897383000000001</v>
      </c>
      <c r="AT52">
        <v>14.996796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2410.7040979999997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542.17999999999995</v>
      </c>
      <c r="L53">
        <v>391.03820000000002</v>
      </c>
      <c r="M53">
        <v>88</v>
      </c>
      <c r="N53">
        <v>118.125</v>
      </c>
      <c r="O53">
        <v>123.66562500000001</v>
      </c>
      <c r="P53">
        <v>118.125</v>
      </c>
      <c r="Q53">
        <v>9.8778000000000006</v>
      </c>
      <c r="R53">
        <v>34.622999999999998</v>
      </c>
      <c r="S53">
        <v>21.687000000000001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9.1149000000000004</v>
      </c>
      <c r="AE53">
        <v>47.470999999999997</v>
      </c>
      <c r="AF53">
        <v>8.8740000000000006</v>
      </c>
      <c r="AG53">
        <v>16.126799999999999</v>
      </c>
      <c r="AH53">
        <v>46.781799999999997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0.66954999999999998</v>
      </c>
      <c r="AO53">
        <v>7.35</v>
      </c>
      <c r="AP53">
        <v>3.7149000000000001</v>
      </c>
      <c r="AQ53">
        <v>9.1349999999999998</v>
      </c>
      <c r="AR53">
        <v>50.783999999999999</v>
      </c>
      <c r="AS53">
        <v>31.897383000000001</v>
      </c>
      <c r="AT53">
        <v>14.996796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2471.4234180000003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547.91999999999996</v>
      </c>
      <c r="L54">
        <v>391.03820000000002</v>
      </c>
      <c r="M54">
        <v>88</v>
      </c>
      <c r="N54">
        <v>118.125</v>
      </c>
      <c r="O54">
        <v>123.66562500000001</v>
      </c>
      <c r="P54">
        <v>118.125</v>
      </c>
      <c r="Q54">
        <v>9.8778000000000006</v>
      </c>
      <c r="R54">
        <v>34.622999999999998</v>
      </c>
      <c r="S54">
        <v>21.687000000000001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9.1149000000000004</v>
      </c>
      <c r="AE54">
        <v>47.470999999999997</v>
      </c>
      <c r="AF54">
        <v>8.8740000000000006</v>
      </c>
      <c r="AG54">
        <v>16.126799999999999</v>
      </c>
      <c r="AH54">
        <v>46.781799999999997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0.66954999999999998</v>
      </c>
      <c r="AO54">
        <v>7.35</v>
      </c>
      <c r="AP54">
        <v>3.7149000000000001</v>
      </c>
      <c r="AQ54">
        <v>9.1349999999999998</v>
      </c>
      <c r="AR54">
        <v>50.783999999999999</v>
      </c>
      <c r="AS54">
        <v>31.897383000000001</v>
      </c>
      <c r="AT54">
        <v>14.996796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2477.1634180000005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442.58</v>
      </c>
      <c r="L55">
        <v>391.03820000000002</v>
      </c>
      <c r="M55">
        <v>88</v>
      </c>
      <c r="N55">
        <v>118.125</v>
      </c>
      <c r="O55">
        <v>123.66562500000001</v>
      </c>
      <c r="P55">
        <v>118.125</v>
      </c>
      <c r="Q55">
        <v>9.8778000000000006</v>
      </c>
      <c r="R55">
        <v>34.622999999999998</v>
      </c>
      <c r="S55">
        <v>21.687000000000001</v>
      </c>
      <c r="T55">
        <v>0</v>
      </c>
      <c r="U55">
        <v>418.77</v>
      </c>
      <c r="V55">
        <v>9.0701669999999996</v>
      </c>
      <c r="W55">
        <v>46.399079999999998</v>
      </c>
      <c r="X55">
        <v>147.515624</v>
      </c>
      <c r="Y55">
        <v>0</v>
      </c>
      <c r="Z55">
        <v>6.5537999999999998</v>
      </c>
      <c r="AA55">
        <v>7.9</v>
      </c>
      <c r="AB55">
        <v>26.34008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16.126799999999999</v>
      </c>
      <c r="AH55">
        <v>46.781799999999997</v>
      </c>
      <c r="AI55">
        <v>0</v>
      </c>
      <c r="AJ55">
        <v>0</v>
      </c>
      <c r="AK55">
        <v>51.5214</v>
      </c>
      <c r="AL55">
        <v>46.48</v>
      </c>
      <c r="AM55">
        <v>10.557359999999999</v>
      </c>
      <c r="AN55">
        <v>0.66954999999999998</v>
      </c>
      <c r="AO55">
        <v>7.35</v>
      </c>
      <c r="AP55">
        <v>3.7149000000000001</v>
      </c>
      <c r="AQ55">
        <v>18.27</v>
      </c>
      <c r="AR55">
        <v>50.783999999999999</v>
      </c>
      <c r="AS55">
        <v>31.897383000000001</v>
      </c>
      <c r="AT55">
        <v>14.996796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2394.2359449999994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493.54</v>
      </c>
      <c r="L56">
        <v>391.03820000000002</v>
      </c>
      <c r="M56">
        <v>88</v>
      </c>
      <c r="N56">
        <v>118.125</v>
      </c>
      <c r="O56">
        <v>123.66562500000001</v>
      </c>
      <c r="P56">
        <v>118.125</v>
      </c>
      <c r="Q56">
        <v>9.8778000000000006</v>
      </c>
      <c r="R56">
        <v>34.622999999999998</v>
      </c>
      <c r="S56">
        <v>21.687000000000001</v>
      </c>
      <c r="T56">
        <v>0</v>
      </c>
      <c r="U56">
        <v>418.77</v>
      </c>
      <c r="V56">
        <v>9.0701669999999996</v>
      </c>
      <c r="W56">
        <v>46.399079999999998</v>
      </c>
      <c r="X56">
        <v>147.515624</v>
      </c>
      <c r="Y56">
        <v>0</v>
      </c>
      <c r="Z56">
        <v>6.5537999999999998</v>
      </c>
      <c r="AA56">
        <v>9.2430000000000003</v>
      </c>
      <c r="AB56">
        <v>26.34008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16.126799999999999</v>
      </c>
      <c r="AH56">
        <v>70.172700000000006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7.35</v>
      </c>
      <c r="AP56">
        <v>3.7149000000000001</v>
      </c>
      <c r="AQ56">
        <v>18.648</v>
      </c>
      <c r="AR56">
        <v>50.783999999999999</v>
      </c>
      <c r="AS56">
        <v>31.897383000000001</v>
      </c>
      <c r="AT56">
        <v>14.996796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2458.6878449999999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532.62</v>
      </c>
      <c r="L57">
        <v>391.03820000000002</v>
      </c>
      <c r="M57">
        <v>88</v>
      </c>
      <c r="N57">
        <v>118.125</v>
      </c>
      <c r="O57">
        <v>123.66562500000001</v>
      </c>
      <c r="P57">
        <v>118.125</v>
      </c>
      <c r="Q57">
        <v>9.8778000000000006</v>
      </c>
      <c r="R57">
        <v>34.622999999999998</v>
      </c>
      <c r="S57">
        <v>21.687000000000001</v>
      </c>
      <c r="T57">
        <v>0</v>
      </c>
      <c r="U57">
        <v>418.77</v>
      </c>
      <c r="V57">
        <v>9.0701669999999996</v>
      </c>
      <c r="W57">
        <v>46.399079999999998</v>
      </c>
      <c r="X57">
        <v>147.515624</v>
      </c>
      <c r="Y57">
        <v>0</v>
      </c>
      <c r="Z57">
        <v>6.5537999999999998</v>
      </c>
      <c r="AA57">
        <v>13.983000000000001</v>
      </c>
      <c r="AB57">
        <v>26.34008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16.126799999999999</v>
      </c>
      <c r="AH57">
        <v>70.172700000000006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7.35</v>
      </c>
      <c r="AP57">
        <v>3.7149000000000001</v>
      </c>
      <c r="AQ57">
        <v>18.648</v>
      </c>
      <c r="AR57">
        <v>50.783999999999999</v>
      </c>
      <c r="AS57">
        <v>31.897383000000001</v>
      </c>
      <c r="AT57">
        <v>14.996796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2502.5078450000005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539.58000000000004</v>
      </c>
      <c r="L58">
        <v>391.03820000000002</v>
      </c>
      <c r="M58">
        <v>88</v>
      </c>
      <c r="N58">
        <v>118.125</v>
      </c>
      <c r="O58">
        <v>123.66562500000001</v>
      </c>
      <c r="P58">
        <v>118.125</v>
      </c>
      <c r="Q58">
        <v>9.8778000000000006</v>
      </c>
      <c r="R58">
        <v>34.622999999999998</v>
      </c>
      <c r="S58">
        <v>21.687000000000001</v>
      </c>
      <c r="T58">
        <v>0</v>
      </c>
      <c r="U58">
        <v>418.77</v>
      </c>
      <c r="V58">
        <v>9.0701669999999996</v>
      </c>
      <c r="W58">
        <v>46.399079999999998</v>
      </c>
      <c r="X58">
        <v>147.515624</v>
      </c>
      <c r="Y58">
        <v>0</v>
      </c>
      <c r="Z58">
        <v>6.5537999999999998</v>
      </c>
      <c r="AA58">
        <v>13.983000000000001</v>
      </c>
      <c r="AB58">
        <v>26.34008</v>
      </c>
      <c r="AC58">
        <v>19.35568</v>
      </c>
      <c r="AD58">
        <v>9.1149000000000004</v>
      </c>
      <c r="AE58">
        <v>47.470999999999997</v>
      </c>
      <c r="AF58">
        <v>8.8740000000000006</v>
      </c>
      <c r="AG58">
        <v>16.126799999999999</v>
      </c>
      <c r="AH58">
        <v>70.172700000000006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7.35</v>
      </c>
      <c r="AP58">
        <v>3.7149000000000001</v>
      </c>
      <c r="AQ58">
        <v>23.31</v>
      </c>
      <c r="AR58">
        <v>50.783999999999999</v>
      </c>
      <c r="AS58">
        <v>31.897383000000001</v>
      </c>
      <c r="AT58">
        <v>14.996796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2514.1298450000004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508.21</v>
      </c>
      <c r="L59">
        <v>401.03820000000002</v>
      </c>
      <c r="M59">
        <v>88</v>
      </c>
      <c r="N59">
        <v>118.125</v>
      </c>
      <c r="O59">
        <v>123.66562500000001</v>
      </c>
      <c r="P59">
        <v>118.125</v>
      </c>
      <c r="Q59">
        <v>9.8778000000000006</v>
      </c>
      <c r="R59">
        <v>34.622999999999998</v>
      </c>
      <c r="S59">
        <v>21.687000000000001</v>
      </c>
      <c r="T59">
        <v>0</v>
      </c>
      <c r="U59">
        <v>418.77</v>
      </c>
      <c r="V59">
        <v>9.0701669999999996</v>
      </c>
      <c r="W59">
        <v>46.399079999999998</v>
      </c>
      <c r="X59">
        <v>147.515624</v>
      </c>
      <c r="Y59">
        <v>0</v>
      </c>
      <c r="Z59">
        <v>6.5537999999999998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47.470999999999997</v>
      </c>
      <c r="AF59">
        <v>8.8740000000000006</v>
      </c>
      <c r="AG59">
        <v>16.126799999999999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7.6440000000000001</v>
      </c>
      <c r="AP59">
        <v>3.7149000000000001</v>
      </c>
      <c r="AQ59">
        <v>27.594000000000001</v>
      </c>
      <c r="AR59">
        <v>50.783999999999999</v>
      </c>
      <c r="AS59">
        <v>31.897383000000001</v>
      </c>
      <c r="AT59">
        <v>14.996796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2474.3833249999998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569.73</v>
      </c>
      <c r="L60">
        <v>401.03820000000002</v>
      </c>
      <c r="M60">
        <v>88</v>
      </c>
      <c r="N60">
        <v>118.125</v>
      </c>
      <c r="O60">
        <v>123.66562500000001</v>
      </c>
      <c r="P60">
        <v>118.125</v>
      </c>
      <c r="Q60">
        <v>9.8778000000000006</v>
      </c>
      <c r="R60">
        <v>34.622999999999998</v>
      </c>
      <c r="S60">
        <v>21.687000000000001</v>
      </c>
      <c r="T60">
        <v>0</v>
      </c>
      <c r="U60">
        <v>418.77</v>
      </c>
      <c r="V60">
        <v>9.0701669999999996</v>
      </c>
      <c r="W60">
        <v>46.399079999999998</v>
      </c>
      <c r="X60">
        <v>147.515624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9.1149000000000004</v>
      </c>
      <c r="AE60">
        <v>47.470999999999997</v>
      </c>
      <c r="AF60">
        <v>8.8740000000000006</v>
      </c>
      <c r="AG60">
        <v>16.126799999999999</v>
      </c>
      <c r="AH60">
        <v>70.172700000000006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7.6440000000000001</v>
      </c>
      <c r="AP60">
        <v>3.7149000000000001</v>
      </c>
      <c r="AQ60">
        <v>27.594000000000001</v>
      </c>
      <c r="AR60">
        <v>50.783999999999999</v>
      </c>
      <c r="AS60">
        <v>31.897383000000001</v>
      </c>
      <c r="AT60">
        <v>14.996796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2535.9696849999996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592.33789999999999</v>
      </c>
      <c r="L61">
        <v>401.03820000000002</v>
      </c>
      <c r="M61">
        <v>92</v>
      </c>
      <c r="N61">
        <v>118.125</v>
      </c>
      <c r="O61">
        <v>123.66562500000001</v>
      </c>
      <c r="P61">
        <v>118.125</v>
      </c>
      <c r="Q61">
        <v>9.8778000000000006</v>
      </c>
      <c r="R61">
        <v>34.622999999999998</v>
      </c>
      <c r="S61">
        <v>21.687000000000001</v>
      </c>
      <c r="T61">
        <v>0</v>
      </c>
      <c r="U61">
        <v>418.77</v>
      </c>
      <c r="V61">
        <v>9.0701669999999996</v>
      </c>
      <c r="W61">
        <v>46.399079999999998</v>
      </c>
      <c r="X61">
        <v>147.515624</v>
      </c>
      <c r="Y61">
        <v>0</v>
      </c>
      <c r="Z61">
        <v>6.5537999999999998</v>
      </c>
      <c r="AA61">
        <v>28.09872</v>
      </c>
      <c r="AB61">
        <v>13.0634</v>
      </c>
      <c r="AC61">
        <v>9.6778399999999998</v>
      </c>
      <c r="AD61">
        <v>9.1149000000000004</v>
      </c>
      <c r="AE61">
        <v>47.470999999999997</v>
      </c>
      <c r="AF61">
        <v>8.8740000000000006</v>
      </c>
      <c r="AG61">
        <v>16.126799999999999</v>
      </c>
      <c r="AH61">
        <v>70.172700000000006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7.6440000000000001</v>
      </c>
      <c r="AP61">
        <v>3.7149000000000001</v>
      </c>
      <c r="AQ61">
        <v>27.594000000000001</v>
      </c>
      <c r="AR61">
        <v>50.783999999999999</v>
      </c>
      <c r="AS61">
        <v>31.897383000000001</v>
      </c>
      <c r="AT61">
        <v>14.996796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2576.6269449999995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582.19000000000005</v>
      </c>
      <c r="L62">
        <v>424.65499999999997</v>
      </c>
      <c r="M62">
        <v>92</v>
      </c>
      <c r="N62">
        <v>118.125</v>
      </c>
      <c r="O62">
        <v>123.66562500000001</v>
      </c>
      <c r="P62">
        <v>118.125</v>
      </c>
      <c r="Q62">
        <v>9.8778000000000006</v>
      </c>
      <c r="R62">
        <v>34.622999999999998</v>
      </c>
      <c r="S62">
        <v>21.687000000000001</v>
      </c>
      <c r="T62">
        <v>0</v>
      </c>
      <c r="U62">
        <v>418.77</v>
      </c>
      <c r="V62">
        <v>9.0701669999999996</v>
      </c>
      <c r="W62">
        <v>46.399079999999998</v>
      </c>
      <c r="X62">
        <v>147.515624</v>
      </c>
      <c r="Y62">
        <v>0</v>
      </c>
      <c r="Z62">
        <v>6.5537999999999998</v>
      </c>
      <c r="AA62">
        <v>28.09872</v>
      </c>
      <c r="AB62">
        <v>13.0634</v>
      </c>
      <c r="AC62">
        <v>9.6778399999999998</v>
      </c>
      <c r="AD62">
        <v>9.1149000000000004</v>
      </c>
      <c r="AE62">
        <v>47.470999999999997</v>
      </c>
      <c r="AF62">
        <v>8.8740000000000006</v>
      </c>
      <c r="AG62">
        <v>16.126799999999999</v>
      </c>
      <c r="AH62">
        <v>70.172700000000006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7.6440000000000001</v>
      </c>
      <c r="AP62">
        <v>3.7149000000000001</v>
      </c>
      <c r="AQ62">
        <v>27.594000000000001</v>
      </c>
      <c r="AR62">
        <v>50.783999999999999</v>
      </c>
      <c r="AS62">
        <v>31.897383000000001</v>
      </c>
      <c r="AT62">
        <v>14.996796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2590.0958449999998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563.02</v>
      </c>
      <c r="L63">
        <v>424.65499999999997</v>
      </c>
      <c r="M63">
        <v>92</v>
      </c>
      <c r="N63">
        <v>118.125</v>
      </c>
      <c r="O63">
        <v>123.66562500000001</v>
      </c>
      <c r="P63">
        <v>118.125</v>
      </c>
      <c r="Q63">
        <v>10.4678</v>
      </c>
      <c r="R63">
        <v>42.033000000000001</v>
      </c>
      <c r="S63">
        <v>26.167000000000002</v>
      </c>
      <c r="T63">
        <v>0</v>
      </c>
      <c r="U63">
        <v>418.77</v>
      </c>
      <c r="V63">
        <v>9.0701669999999996</v>
      </c>
      <c r="W63">
        <v>46.399079999999998</v>
      </c>
      <c r="X63">
        <v>147.515624</v>
      </c>
      <c r="Y63">
        <v>0</v>
      </c>
      <c r="Z63">
        <v>6.5537999999999998</v>
      </c>
      <c r="AA63">
        <v>28.09872</v>
      </c>
      <c r="AB63">
        <v>13.0634</v>
      </c>
      <c r="AC63">
        <v>9.6778399999999998</v>
      </c>
      <c r="AD63">
        <v>9.1149000000000004</v>
      </c>
      <c r="AE63">
        <v>47.470999999999997</v>
      </c>
      <c r="AF63">
        <v>8.8740000000000006</v>
      </c>
      <c r="AG63">
        <v>16.126799999999999</v>
      </c>
      <c r="AH63">
        <v>70.172700000000006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7.6440000000000001</v>
      </c>
      <c r="AP63">
        <v>3.7149000000000001</v>
      </c>
      <c r="AQ63">
        <v>27.594000000000001</v>
      </c>
      <c r="AR63">
        <v>50.783999999999999</v>
      </c>
      <c r="AS63">
        <v>31.897383000000001</v>
      </c>
      <c r="AT63">
        <v>14.996796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2583.4058449999993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677.37109999999996</v>
      </c>
      <c r="L64">
        <v>524.65499999999997</v>
      </c>
      <c r="M64">
        <v>92</v>
      </c>
      <c r="N64">
        <v>118.125</v>
      </c>
      <c r="O64">
        <v>123.66562500000001</v>
      </c>
      <c r="P64">
        <v>118.125</v>
      </c>
      <c r="Q64">
        <v>10.4678</v>
      </c>
      <c r="R64">
        <v>42.033000000000001</v>
      </c>
      <c r="S64">
        <v>26.167000000000002</v>
      </c>
      <c r="T64">
        <v>0</v>
      </c>
      <c r="U64">
        <v>418.77</v>
      </c>
      <c r="V64">
        <v>9.0701669999999996</v>
      </c>
      <c r="W64">
        <v>46.399079999999998</v>
      </c>
      <c r="X64">
        <v>147.515624</v>
      </c>
      <c r="Y64">
        <v>0</v>
      </c>
      <c r="Z64">
        <v>6.5537999999999998</v>
      </c>
      <c r="AA64">
        <v>28.09872</v>
      </c>
      <c r="AB64">
        <v>13.0634</v>
      </c>
      <c r="AC64">
        <v>9.6778399999999998</v>
      </c>
      <c r="AD64">
        <v>9.1149000000000004</v>
      </c>
      <c r="AE64">
        <v>47.470999999999997</v>
      </c>
      <c r="AF64">
        <v>8.8740000000000006</v>
      </c>
      <c r="AG64">
        <v>16.126799999999999</v>
      </c>
      <c r="AH64">
        <v>70.172700000000006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7.6440000000000001</v>
      </c>
      <c r="AP64">
        <v>3.7149000000000001</v>
      </c>
      <c r="AQ64">
        <v>27.594000000000001</v>
      </c>
      <c r="AR64">
        <v>50.783999999999999</v>
      </c>
      <c r="AS64">
        <v>31.897383000000001</v>
      </c>
      <c r="AT64">
        <v>14.996796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2797.7569449999996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677.37109999999996</v>
      </c>
      <c r="L65">
        <v>574.65499999999997</v>
      </c>
      <c r="M65">
        <v>92</v>
      </c>
      <c r="N65">
        <v>118.125</v>
      </c>
      <c r="O65">
        <v>123.66562500000001</v>
      </c>
      <c r="P65">
        <v>118.125</v>
      </c>
      <c r="Q65">
        <v>10.4678</v>
      </c>
      <c r="R65">
        <v>42.033000000000001</v>
      </c>
      <c r="S65">
        <v>26.167000000000002</v>
      </c>
      <c r="T65">
        <v>0</v>
      </c>
      <c r="U65">
        <v>418.77</v>
      </c>
      <c r="V65">
        <v>9.0701669999999996</v>
      </c>
      <c r="W65">
        <v>46.399079999999998</v>
      </c>
      <c r="X65">
        <v>147.515624</v>
      </c>
      <c r="Y65">
        <v>0</v>
      </c>
      <c r="Z65">
        <v>6.5537999999999998</v>
      </c>
      <c r="AA65">
        <v>28.09872</v>
      </c>
      <c r="AB65">
        <v>13.0634</v>
      </c>
      <c r="AC65">
        <v>9.6778399999999998</v>
      </c>
      <c r="AD65">
        <v>9.1149000000000004</v>
      </c>
      <c r="AE65">
        <v>47.470999999999997</v>
      </c>
      <c r="AF65">
        <v>8.8740000000000006</v>
      </c>
      <c r="AG65">
        <v>16.126799999999999</v>
      </c>
      <c r="AH65">
        <v>70.172700000000006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7.6440000000000001</v>
      </c>
      <c r="AP65">
        <v>3.0743999999999998</v>
      </c>
      <c r="AQ65">
        <v>27.594000000000001</v>
      </c>
      <c r="AR65">
        <v>50.783999999999999</v>
      </c>
      <c r="AS65">
        <v>31.897383000000001</v>
      </c>
      <c r="AT65">
        <v>14.996796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2847.1164449999997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677.37109999999996</v>
      </c>
      <c r="L66">
        <v>574.65499999999997</v>
      </c>
      <c r="M66">
        <v>92</v>
      </c>
      <c r="N66">
        <v>118.125</v>
      </c>
      <c r="O66">
        <v>123.66562500000001</v>
      </c>
      <c r="P66">
        <v>118.125</v>
      </c>
      <c r="Q66">
        <v>10.4678</v>
      </c>
      <c r="R66">
        <v>42.033000000000001</v>
      </c>
      <c r="S66">
        <v>26.167000000000002</v>
      </c>
      <c r="T66">
        <v>0</v>
      </c>
      <c r="U66">
        <v>418.77</v>
      </c>
      <c r="V66">
        <v>9.0701669999999996</v>
      </c>
      <c r="W66">
        <v>46.399079999999998</v>
      </c>
      <c r="X66">
        <v>147.515624</v>
      </c>
      <c r="Y66">
        <v>0</v>
      </c>
      <c r="Z66">
        <v>6.5537999999999998</v>
      </c>
      <c r="AA66">
        <v>28.09872</v>
      </c>
      <c r="AB66">
        <v>13.0634</v>
      </c>
      <c r="AC66">
        <v>9.6778399999999998</v>
      </c>
      <c r="AD66">
        <v>9.1149000000000004</v>
      </c>
      <c r="AE66">
        <v>47.470999999999997</v>
      </c>
      <c r="AF66">
        <v>8.8740000000000006</v>
      </c>
      <c r="AG66">
        <v>16.126799999999999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7.6440000000000001</v>
      </c>
      <c r="AP66">
        <v>3.0743999999999998</v>
      </c>
      <c r="AQ66">
        <v>27.594000000000001</v>
      </c>
      <c r="AR66">
        <v>50.783999999999999</v>
      </c>
      <c r="AS66">
        <v>31.897383000000001</v>
      </c>
      <c r="AT66">
        <v>14.996796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2847.1164449999997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677.37109999999996</v>
      </c>
      <c r="L67">
        <v>574.65499999999997</v>
      </c>
      <c r="M67">
        <v>92</v>
      </c>
      <c r="N67">
        <v>118.125</v>
      </c>
      <c r="O67">
        <v>123.66562500000001</v>
      </c>
      <c r="P67">
        <v>118.125</v>
      </c>
      <c r="Q67">
        <v>10.4678</v>
      </c>
      <c r="R67">
        <v>42.033000000000001</v>
      </c>
      <c r="S67">
        <v>26.167000000000002</v>
      </c>
      <c r="T67">
        <v>0</v>
      </c>
      <c r="U67">
        <v>418.77</v>
      </c>
      <c r="V67">
        <v>9.0701669999999996</v>
      </c>
      <c r="W67">
        <v>46.399079999999998</v>
      </c>
      <c r="X67">
        <v>147.515624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9.1149000000000004</v>
      </c>
      <c r="AE67">
        <v>47.470999999999997</v>
      </c>
      <c r="AF67">
        <v>8.8740000000000006</v>
      </c>
      <c r="AG67">
        <v>16.126799999999999</v>
      </c>
      <c r="AH67">
        <v>85.23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7.8498000000000001</v>
      </c>
      <c r="AP67">
        <v>8.1983999999999995</v>
      </c>
      <c r="AQ67">
        <v>27.594000000000001</v>
      </c>
      <c r="AR67">
        <v>50.783999999999999</v>
      </c>
      <c r="AS67">
        <v>31.897383000000001</v>
      </c>
      <c r="AT67">
        <v>14.996796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2867.503545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677.37109999999996</v>
      </c>
      <c r="L68">
        <v>574.65499999999997</v>
      </c>
      <c r="M68">
        <v>92</v>
      </c>
      <c r="N68">
        <v>118.125</v>
      </c>
      <c r="O68">
        <v>123.66562500000001</v>
      </c>
      <c r="P68">
        <v>118.125</v>
      </c>
      <c r="Q68">
        <v>10.4678</v>
      </c>
      <c r="R68">
        <v>42.033000000000001</v>
      </c>
      <c r="S68">
        <v>26.167000000000002</v>
      </c>
      <c r="T68">
        <v>0</v>
      </c>
      <c r="U68">
        <v>418.77</v>
      </c>
      <c r="V68">
        <v>9.0701669999999996</v>
      </c>
      <c r="W68">
        <v>46.399079999999998</v>
      </c>
      <c r="X68">
        <v>147.515624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9.1149000000000004</v>
      </c>
      <c r="AE68">
        <v>47.470999999999997</v>
      </c>
      <c r="AF68">
        <v>8.8740000000000006</v>
      </c>
      <c r="AG68">
        <v>16.126799999999999</v>
      </c>
      <c r="AH68">
        <v>85.23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7.8498000000000001</v>
      </c>
      <c r="AP68">
        <v>8.1983999999999995</v>
      </c>
      <c r="AQ68">
        <v>27.594000000000001</v>
      </c>
      <c r="AR68">
        <v>50.783999999999999</v>
      </c>
      <c r="AS68">
        <v>31.897383000000001</v>
      </c>
      <c r="AT68">
        <v>14.996796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2867.503545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677.37109999999996</v>
      </c>
      <c r="L69">
        <v>574.65499999999997</v>
      </c>
      <c r="M69">
        <v>88</v>
      </c>
      <c r="N69">
        <v>118.125</v>
      </c>
      <c r="O69">
        <v>123.66562500000001</v>
      </c>
      <c r="P69">
        <v>118.125</v>
      </c>
      <c r="Q69">
        <v>10.4678</v>
      </c>
      <c r="R69">
        <v>42.033000000000001</v>
      </c>
      <c r="S69">
        <v>26.167000000000002</v>
      </c>
      <c r="T69">
        <v>0</v>
      </c>
      <c r="U69">
        <v>418.77</v>
      </c>
      <c r="V69">
        <v>9.0701669999999996</v>
      </c>
      <c r="W69">
        <v>46.399079999999998</v>
      </c>
      <c r="X69">
        <v>147.515624</v>
      </c>
      <c r="Y69">
        <v>0</v>
      </c>
      <c r="Z69">
        <v>6.5537999999999998</v>
      </c>
      <c r="AA69">
        <v>28.09872</v>
      </c>
      <c r="AB69">
        <v>13.0634</v>
      </c>
      <c r="AC69">
        <v>13.116020000000001</v>
      </c>
      <c r="AD69">
        <v>9.1149000000000004</v>
      </c>
      <c r="AE69">
        <v>47.470999999999997</v>
      </c>
      <c r="AF69">
        <v>8.8740000000000006</v>
      </c>
      <c r="AG69">
        <v>16.126799999999999</v>
      </c>
      <c r="AH69">
        <v>85.23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7.8498000000000001</v>
      </c>
      <c r="AP69">
        <v>8.1983999999999995</v>
      </c>
      <c r="AQ69">
        <v>27.594000000000001</v>
      </c>
      <c r="AR69">
        <v>50.783999999999999</v>
      </c>
      <c r="AS69">
        <v>31.897383000000001</v>
      </c>
      <c r="AT69">
        <v>14.996796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2866.9417250000001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677.37109999999996</v>
      </c>
      <c r="L70">
        <v>574.65499999999997</v>
      </c>
      <c r="M70">
        <v>88</v>
      </c>
      <c r="N70">
        <v>118.125</v>
      </c>
      <c r="O70">
        <v>123.66562500000001</v>
      </c>
      <c r="P70">
        <v>118.125</v>
      </c>
      <c r="Q70">
        <v>10.4678</v>
      </c>
      <c r="R70">
        <v>42.033000000000001</v>
      </c>
      <c r="S70">
        <v>26.167000000000002</v>
      </c>
      <c r="T70">
        <v>0</v>
      </c>
      <c r="U70">
        <v>418.77</v>
      </c>
      <c r="V70">
        <v>9.0701669999999996</v>
      </c>
      <c r="W70">
        <v>46.399079999999998</v>
      </c>
      <c r="X70">
        <v>147.515624</v>
      </c>
      <c r="Y70">
        <v>0</v>
      </c>
      <c r="Z70">
        <v>6.5537999999999998</v>
      </c>
      <c r="AA70">
        <v>28.09872</v>
      </c>
      <c r="AB70">
        <v>13.0634</v>
      </c>
      <c r="AC70">
        <v>19.35568</v>
      </c>
      <c r="AD70">
        <v>9.1149000000000004</v>
      </c>
      <c r="AE70">
        <v>47.470999999999997</v>
      </c>
      <c r="AF70">
        <v>8.8740000000000006</v>
      </c>
      <c r="AG70">
        <v>16.126799999999999</v>
      </c>
      <c r="AH70">
        <v>85.23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7.8498000000000001</v>
      </c>
      <c r="AP70">
        <v>3.0743999999999998</v>
      </c>
      <c r="AQ70">
        <v>27.594000000000001</v>
      </c>
      <c r="AR70">
        <v>50.783999999999999</v>
      </c>
      <c r="AS70">
        <v>31.897383000000001</v>
      </c>
      <c r="AT70">
        <v>14.996796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2868.0573850000001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677.37109999999996</v>
      </c>
      <c r="L71">
        <v>653.15</v>
      </c>
      <c r="M71">
        <v>88</v>
      </c>
      <c r="N71">
        <v>118.125</v>
      </c>
      <c r="O71">
        <v>123.66562500000001</v>
      </c>
      <c r="P71">
        <v>118.125</v>
      </c>
      <c r="Q71">
        <v>10.4678</v>
      </c>
      <c r="R71">
        <v>42.033000000000001</v>
      </c>
      <c r="S71">
        <v>26.167000000000002</v>
      </c>
      <c r="T71">
        <v>0</v>
      </c>
      <c r="U71">
        <v>418.77</v>
      </c>
      <c r="V71">
        <v>9.0701669999999996</v>
      </c>
      <c r="W71">
        <v>45.524999999999999</v>
      </c>
      <c r="X71">
        <v>147.515624</v>
      </c>
      <c r="Y71">
        <v>0</v>
      </c>
      <c r="Z71">
        <v>6.5537999999999998</v>
      </c>
      <c r="AA71">
        <v>28.09872</v>
      </c>
      <c r="AB71">
        <v>13.0634</v>
      </c>
      <c r="AC71">
        <v>19.35568</v>
      </c>
      <c r="AD71">
        <v>9.1149000000000004</v>
      </c>
      <c r="AE71">
        <v>47.470999999999997</v>
      </c>
      <c r="AF71">
        <v>17.748000000000001</v>
      </c>
      <c r="AG71">
        <v>16.126799999999999</v>
      </c>
      <c r="AH71">
        <v>98.866799999999998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8.0556000000000001</v>
      </c>
      <c r="AP71">
        <v>3.0743999999999998</v>
      </c>
      <c r="AQ71">
        <v>27.594000000000001</v>
      </c>
      <c r="AR71">
        <v>50.783999999999999</v>
      </c>
      <c r="AS71">
        <v>31.897383000000001</v>
      </c>
      <c r="AT71">
        <v>14.996796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2968.3949050000001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677.37109999999996</v>
      </c>
      <c r="L72">
        <v>653.15</v>
      </c>
      <c r="M72">
        <v>88</v>
      </c>
      <c r="N72">
        <v>118.125</v>
      </c>
      <c r="O72">
        <v>123.66562500000001</v>
      </c>
      <c r="P72">
        <v>118.125</v>
      </c>
      <c r="Q72">
        <v>10.4678</v>
      </c>
      <c r="R72">
        <v>42.033000000000001</v>
      </c>
      <c r="S72">
        <v>26.167000000000002</v>
      </c>
      <c r="T72">
        <v>0</v>
      </c>
      <c r="U72">
        <v>418.77</v>
      </c>
      <c r="V72">
        <v>9.0701669999999996</v>
      </c>
      <c r="W72">
        <v>45.524999999999999</v>
      </c>
      <c r="X72">
        <v>147.515624</v>
      </c>
      <c r="Y72">
        <v>0</v>
      </c>
      <c r="Z72">
        <v>0</v>
      </c>
      <c r="AA72">
        <v>28.09872</v>
      </c>
      <c r="AB72">
        <v>13.0634</v>
      </c>
      <c r="AC72">
        <v>19.35568</v>
      </c>
      <c r="AD72">
        <v>9.1149000000000004</v>
      </c>
      <c r="AE72">
        <v>47.470999999999997</v>
      </c>
      <c r="AF72">
        <v>17.748000000000001</v>
      </c>
      <c r="AG72">
        <v>16.126799999999999</v>
      </c>
      <c r="AH72">
        <v>104.17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8.0556000000000001</v>
      </c>
      <c r="AP72">
        <v>3.0743999999999998</v>
      </c>
      <c r="AQ72">
        <v>27.594000000000001</v>
      </c>
      <c r="AR72">
        <v>50.783999999999999</v>
      </c>
      <c r="AS72">
        <v>31.897383000000001</v>
      </c>
      <c r="AT72">
        <v>14.996796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2967.1443050000003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677.37109999999996</v>
      </c>
      <c r="L73">
        <v>653.15</v>
      </c>
      <c r="M73">
        <v>88</v>
      </c>
      <c r="N73">
        <v>118.125</v>
      </c>
      <c r="O73">
        <v>123.66562500000001</v>
      </c>
      <c r="P73">
        <v>118.125</v>
      </c>
      <c r="Q73">
        <v>10.4678</v>
      </c>
      <c r="R73">
        <v>42.033000000000001</v>
      </c>
      <c r="S73">
        <v>26.167000000000002</v>
      </c>
      <c r="T73">
        <v>0</v>
      </c>
      <c r="U73">
        <v>412.875</v>
      </c>
      <c r="V73">
        <v>9.0701669999999996</v>
      </c>
      <c r="W73">
        <v>45.524999999999999</v>
      </c>
      <c r="X73">
        <v>147.515624</v>
      </c>
      <c r="Y73">
        <v>0</v>
      </c>
      <c r="Z73">
        <v>0</v>
      </c>
      <c r="AA73">
        <v>28.09872</v>
      </c>
      <c r="AB73">
        <v>13.0634</v>
      </c>
      <c r="AC73">
        <v>19.35568</v>
      </c>
      <c r="AD73">
        <v>9.1149000000000004</v>
      </c>
      <c r="AE73">
        <v>49.395499999999998</v>
      </c>
      <c r="AF73">
        <v>17.748000000000001</v>
      </c>
      <c r="AG73">
        <v>16.126799999999999</v>
      </c>
      <c r="AH73">
        <v>104.17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8.2026000000000003</v>
      </c>
      <c r="AP73">
        <v>3.0743999999999998</v>
      </c>
      <c r="AQ73">
        <v>27.594000000000001</v>
      </c>
      <c r="AR73">
        <v>50.783999999999999</v>
      </c>
      <c r="AS73">
        <v>31.897383000000001</v>
      </c>
      <c r="AT73">
        <v>14.996796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2963.3208050000003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677.37109999999996</v>
      </c>
      <c r="L74">
        <v>653.15</v>
      </c>
      <c r="M74">
        <v>88</v>
      </c>
      <c r="N74">
        <v>118.125</v>
      </c>
      <c r="O74">
        <v>123.66562500000001</v>
      </c>
      <c r="P74">
        <v>118.125</v>
      </c>
      <c r="Q74">
        <v>10.4678</v>
      </c>
      <c r="R74">
        <v>42.033000000000001</v>
      </c>
      <c r="S74">
        <v>26.167000000000002</v>
      </c>
      <c r="T74">
        <v>0</v>
      </c>
      <c r="U74">
        <v>412.875</v>
      </c>
      <c r="V74">
        <v>9.0701669999999996</v>
      </c>
      <c r="W74">
        <v>45.524999999999999</v>
      </c>
      <c r="X74">
        <v>147.515624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9.1149000000000004</v>
      </c>
      <c r="AE74">
        <v>49.395499999999998</v>
      </c>
      <c r="AF74">
        <v>17.748000000000001</v>
      </c>
      <c r="AG74">
        <v>16.126799999999999</v>
      </c>
      <c r="AH74">
        <v>104.17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8.2026000000000003</v>
      </c>
      <c r="AP74">
        <v>3.0743999999999998</v>
      </c>
      <c r="AQ74">
        <v>27.594000000000001</v>
      </c>
      <c r="AR74">
        <v>50.783999999999999</v>
      </c>
      <c r="AS74">
        <v>31.897383000000001</v>
      </c>
      <c r="AT74">
        <v>14.996796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2976.5175050000003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677.37109999999996</v>
      </c>
      <c r="L75">
        <v>653.15</v>
      </c>
      <c r="M75">
        <v>88</v>
      </c>
      <c r="N75">
        <v>118.125</v>
      </c>
      <c r="O75">
        <v>123.66562500000001</v>
      </c>
      <c r="P75">
        <v>118.125</v>
      </c>
      <c r="Q75">
        <v>10.4678</v>
      </c>
      <c r="R75">
        <v>42.033000000000001</v>
      </c>
      <c r="S75">
        <v>26.167000000000002</v>
      </c>
      <c r="T75">
        <v>0</v>
      </c>
      <c r="U75">
        <v>412.875</v>
      </c>
      <c r="V75">
        <v>9.0701669999999996</v>
      </c>
      <c r="W75">
        <v>45.524999999999999</v>
      </c>
      <c r="X75">
        <v>147.515624</v>
      </c>
      <c r="Y75">
        <v>0</v>
      </c>
      <c r="Z75">
        <v>0</v>
      </c>
      <c r="AA75">
        <v>28.09872</v>
      </c>
      <c r="AB75">
        <v>39.510120000000001</v>
      </c>
      <c r="AC75">
        <v>29.033519999999999</v>
      </c>
      <c r="AD75">
        <v>18.229800000000001</v>
      </c>
      <c r="AE75">
        <v>49.436556000000003</v>
      </c>
      <c r="AF75">
        <v>26.622</v>
      </c>
      <c r="AG75">
        <v>16.126799999999999</v>
      </c>
      <c r="AH75">
        <v>104.17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8.2026000000000003</v>
      </c>
      <c r="AP75">
        <v>3.0743999999999998</v>
      </c>
      <c r="AQ75">
        <v>27.594000000000001</v>
      </c>
      <c r="AR75">
        <v>50.783999999999999</v>
      </c>
      <c r="AS75">
        <v>31.897383000000001</v>
      </c>
      <c r="AT75">
        <v>14.996796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3017.4753209999999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677.37109999999996</v>
      </c>
      <c r="L76">
        <v>653.15</v>
      </c>
      <c r="M76">
        <v>88</v>
      </c>
      <c r="N76">
        <v>118.125</v>
      </c>
      <c r="O76">
        <v>123.66562500000001</v>
      </c>
      <c r="P76">
        <v>118.125</v>
      </c>
      <c r="Q76">
        <v>10.4678</v>
      </c>
      <c r="R76">
        <v>42.033000000000001</v>
      </c>
      <c r="S76">
        <v>26.167000000000002</v>
      </c>
      <c r="T76">
        <v>0</v>
      </c>
      <c r="U76">
        <v>412.875</v>
      </c>
      <c r="V76">
        <v>9.0701669999999996</v>
      </c>
      <c r="W76">
        <v>45.524999999999999</v>
      </c>
      <c r="X76">
        <v>147.515624</v>
      </c>
      <c r="Y76">
        <v>0</v>
      </c>
      <c r="Z76">
        <v>0</v>
      </c>
      <c r="AA76">
        <v>28.09872</v>
      </c>
      <c r="AB76">
        <v>39.510120000000001</v>
      </c>
      <c r="AC76">
        <v>29.033519999999999</v>
      </c>
      <c r="AD76">
        <v>18.229800000000001</v>
      </c>
      <c r="AE76">
        <v>49.436556000000003</v>
      </c>
      <c r="AF76">
        <v>26.622</v>
      </c>
      <c r="AG76">
        <v>16.126799999999999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8.2026000000000003</v>
      </c>
      <c r="AP76">
        <v>3.0743999999999998</v>
      </c>
      <c r="AQ76">
        <v>27.594000000000001</v>
      </c>
      <c r="AR76">
        <v>50.783999999999999</v>
      </c>
      <c r="AS76">
        <v>31.897383000000001</v>
      </c>
      <c r="AT76">
        <v>14.996796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3030.2598209999996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677.37109999999996</v>
      </c>
      <c r="L77">
        <v>574.65499999999997</v>
      </c>
      <c r="M77">
        <v>92</v>
      </c>
      <c r="N77">
        <v>118.125</v>
      </c>
      <c r="O77">
        <v>123.66562500000001</v>
      </c>
      <c r="P77">
        <v>118.125</v>
      </c>
      <c r="Q77">
        <v>10.4678</v>
      </c>
      <c r="R77">
        <v>42.033000000000001</v>
      </c>
      <c r="S77">
        <v>26.167000000000002</v>
      </c>
      <c r="T77">
        <v>0</v>
      </c>
      <c r="U77">
        <v>412.875</v>
      </c>
      <c r="V77">
        <v>9.0701669999999996</v>
      </c>
      <c r="W77">
        <v>45.524999999999999</v>
      </c>
      <c r="X77">
        <v>147.515624</v>
      </c>
      <c r="Y77">
        <v>0</v>
      </c>
      <c r="Z77">
        <v>6.5537999999999998</v>
      </c>
      <c r="AA77">
        <v>28.09872</v>
      </c>
      <c r="AB77">
        <v>39.510120000000001</v>
      </c>
      <c r="AC77">
        <v>29.033519999999999</v>
      </c>
      <c r="AD77">
        <v>18.229800000000001</v>
      </c>
      <c r="AE77">
        <v>49.436556000000003</v>
      </c>
      <c r="AF77">
        <v>26.622</v>
      </c>
      <c r="AG77">
        <v>16.126799999999999</v>
      </c>
      <c r="AH77">
        <v>137.0309</v>
      </c>
      <c r="AI77">
        <v>0</v>
      </c>
      <c r="AJ77">
        <v>0</v>
      </c>
      <c r="AK77">
        <v>51.5214</v>
      </c>
      <c r="AL77">
        <v>34.86</v>
      </c>
      <c r="AM77">
        <v>10.557359999999999</v>
      </c>
      <c r="AN77">
        <v>0.66954999999999998</v>
      </c>
      <c r="AO77">
        <v>8.2026000000000003</v>
      </c>
      <c r="AP77">
        <v>8.1983999999999995</v>
      </c>
      <c r="AQ77">
        <v>27.594000000000001</v>
      </c>
      <c r="AR77">
        <v>50.783999999999999</v>
      </c>
      <c r="AS77">
        <v>31.897383000000001</v>
      </c>
      <c r="AT77">
        <v>14.996796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2987.5190210000005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677.37109999999996</v>
      </c>
      <c r="L78">
        <v>574.65499999999997</v>
      </c>
      <c r="M78">
        <v>92</v>
      </c>
      <c r="N78">
        <v>118.125</v>
      </c>
      <c r="O78">
        <v>123.66562500000001</v>
      </c>
      <c r="P78">
        <v>118.125</v>
      </c>
      <c r="Q78">
        <v>10.4678</v>
      </c>
      <c r="R78">
        <v>42.033000000000001</v>
      </c>
      <c r="S78">
        <v>26.167000000000002</v>
      </c>
      <c r="T78">
        <v>0</v>
      </c>
      <c r="U78">
        <v>412.875</v>
      </c>
      <c r="V78">
        <v>9.0701669999999996</v>
      </c>
      <c r="W78">
        <v>45.524999999999999</v>
      </c>
      <c r="X78">
        <v>147.515624</v>
      </c>
      <c r="Y78">
        <v>0</v>
      </c>
      <c r="Z78">
        <v>13.2</v>
      </c>
      <c r="AA78">
        <v>37.92</v>
      </c>
      <c r="AB78">
        <v>39.510120000000001</v>
      </c>
      <c r="AC78">
        <v>29.033519999999999</v>
      </c>
      <c r="AD78">
        <v>18.229800000000001</v>
      </c>
      <c r="AE78">
        <v>49.436556000000003</v>
      </c>
      <c r="AF78">
        <v>26.622</v>
      </c>
      <c r="AG78">
        <v>16.126799999999999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34.86</v>
      </c>
      <c r="AM78">
        <v>10.557359999999999</v>
      </c>
      <c r="AN78">
        <v>0.66954999999999998</v>
      </c>
      <c r="AO78">
        <v>8.2026000000000003</v>
      </c>
      <c r="AP78">
        <v>8.1983999999999995</v>
      </c>
      <c r="AQ78">
        <v>27.594000000000001</v>
      </c>
      <c r="AR78">
        <v>50.783999999999999</v>
      </c>
      <c r="AS78">
        <v>31.897383000000001</v>
      </c>
      <c r="AT78">
        <v>14.996796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3009.8470010000001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677.37109999999996</v>
      </c>
      <c r="L79">
        <v>574.65499999999997</v>
      </c>
      <c r="M79">
        <v>92</v>
      </c>
      <c r="N79">
        <v>118.125</v>
      </c>
      <c r="O79">
        <v>123.66562500000001</v>
      </c>
      <c r="P79">
        <v>118.125</v>
      </c>
      <c r="Q79">
        <v>10.4678</v>
      </c>
      <c r="R79">
        <v>42.033000000000001</v>
      </c>
      <c r="S79">
        <v>26.167000000000002</v>
      </c>
      <c r="T79">
        <v>0</v>
      </c>
      <c r="U79">
        <v>412.875</v>
      </c>
      <c r="V79">
        <v>9.0701669999999996</v>
      </c>
      <c r="W79">
        <v>45.524999999999999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16.126799999999999</v>
      </c>
      <c r="AH79">
        <v>140.34540000000001</v>
      </c>
      <c r="AI79">
        <v>7.6379999999999999</v>
      </c>
      <c r="AJ79">
        <v>0</v>
      </c>
      <c r="AK79">
        <v>51.5214</v>
      </c>
      <c r="AL79">
        <v>46.48</v>
      </c>
      <c r="AM79">
        <v>10.557359999999999</v>
      </c>
      <c r="AN79">
        <v>0.66954999999999998</v>
      </c>
      <c r="AO79">
        <v>8.3496000000000006</v>
      </c>
      <c r="AP79">
        <v>8.1983999999999995</v>
      </c>
      <c r="AQ79">
        <v>27.594000000000001</v>
      </c>
      <c r="AR79">
        <v>50.783999999999999</v>
      </c>
      <c r="AS79">
        <v>31.897383000000001</v>
      </c>
      <c r="AT79">
        <v>14.996796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3058.6125690000003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677.37109999999996</v>
      </c>
      <c r="L80">
        <v>574.65499999999997</v>
      </c>
      <c r="M80">
        <v>92</v>
      </c>
      <c r="N80">
        <v>118.125</v>
      </c>
      <c r="O80">
        <v>123.66562500000001</v>
      </c>
      <c r="P80">
        <v>118.125</v>
      </c>
      <c r="Q80">
        <v>10.4678</v>
      </c>
      <c r="R80">
        <v>42.033000000000001</v>
      </c>
      <c r="S80">
        <v>26.167000000000002</v>
      </c>
      <c r="T80">
        <v>0</v>
      </c>
      <c r="U80">
        <v>412.875</v>
      </c>
      <c r="V80">
        <v>9.0701669999999996</v>
      </c>
      <c r="W80">
        <v>45.524999999999999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16.126799999999999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46.48</v>
      </c>
      <c r="AM80">
        <v>10.557359999999999</v>
      </c>
      <c r="AN80">
        <v>0.66954999999999998</v>
      </c>
      <c r="AO80">
        <v>8.3496000000000006</v>
      </c>
      <c r="AP80">
        <v>3.0743999999999998</v>
      </c>
      <c r="AQ80">
        <v>27.594000000000001</v>
      </c>
      <c r="AR80">
        <v>50.783999999999999</v>
      </c>
      <c r="AS80">
        <v>31.897383000000001</v>
      </c>
      <c r="AT80">
        <v>14.996796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3078.9485690000001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677.37109999999996</v>
      </c>
      <c r="L81">
        <v>574.65499999999997</v>
      </c>
      <c r="M81">
        <v>92</v>
      </c>
      <c r="N81">
        <v>118.125</v>
      </c>
      <c r="O81">
        <v>123.66562500000001</v>
      </c>
      <c r="P81">
        <v>118.125</v>
      </c>
      <c r="Q81">
        <v>10.4678</v>
      </c>
      <c r="R81">
        <v>42.033000000000001</v>
      </c>
      <c r="S81">
        <v>26.167000000000002</v>
      </c>
      <c r="T81">
        <v>0</v>
      </c>
      <c r="U81">
        <v>412.875</v>
      </c>
      <c r="V81">
        <v>9.0701669999999996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16.126799999999999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46.48</v>
      </c>
      <c r="AM81">
        <v>10.557359999999999</v>
      </c>
      <c r="AN81">
        <v>0.66954999999999998</v>
      </c>
      <c r="AO81">
        <v>8.3496000000000006</v>
      </c>
      <c r="AP81">
        <v>4.3554000000000004</v>
      </c>
      <c r="AQ81">
        <v>27.594000000000001</v>
      </c>
      <c r="AR81">
        <v>50.783999999999999</v>
      </c>
      <c r="AS81">
        <v>31.897383000000001</v>
      </c>
      <c r="AT81">
        <v>14.996796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3081.1036490000001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677.37109999999996</v>
      </c>
      <c r="L82">
        <v>574.65499999999997</v>
      </c>
      <c r="M82">
        <v>92</v>
      </c>
      <c r="N82">
        <v>118.125</v>
      </c>
      <c r="O82">
        <v>123.66562500000001</v>
      </c>
      <c r="P82">
        <v>118.125</v>
      </c>
      <c r="Q82">
        <v>10.4678</v>
      </c>
      <c r="R82">
        <v>42.033000000000001</v>
      </c>
      <c r="S82">
        <v>26.167000000000002</v>
      </c>
      <c r="T82">
        <v>0</v>
      </c>
      <c r="U82">
        <v>412.875</v>
      </c>
      <c r="V82">
        <v>9.0701669999999996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16.126799999999999</v>
      </c>
      <c r="AH82">
        <v>152.8458</v>
      </c>
      <c r="AI82">
        <v>33.097999999999999</v>
      </c>
      <c r="AJ82">
        <v>0</v>
      </c>
      <c r="AK82">
        <v>51.5214</v>
      </c>
      <c r="AL82">
        <v>46.48</v>
      </c>
      <c r="AM82">
        <v>10.557359999999999</v>
      </c>
      <c r="AN82">
        <v>0.66954999999999998</v>
      </c>
      <c r="AO82">
        <v>8.3496000000000006</v>
      </c>
      <c r="AP82">
        <v>4.3554000000000004</v>
      </c>
      <c r="AQ82">
        <v>27.594000000000001</v>
      </c>
      <c r="AR82">
        <v>50.783999999999999</v>
      </c>
      <c r="AS82">
        <v>31.897383000000001</v>
      </c>
      <c r="AT82">
        <v>14.996796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3093.604049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677.37109999999996</v>
      </c>
      <c r="L83">
        <v>633.89499999999998</v>
      </c>
      <c r="M83">
        <v>92</v>
      </c>
      <c r="N83">
        <v>118.125</v>
      </c>
      <c r="O83">
        <v>123.66562500000001</v>
      </c>
      <c r="P83">
        <v>118.125</v>
      </c>
      <c r="Q83">
        <v>10.4678</v>
      </c>
      <c r="R83">
        <v>42.033000000000001</v>
      </c>
      <c r="S83">
        <v>26.167000000000002</v>
      </c>
      <c r="T83">
        <v>0</v>
      </c>
      <c r="U83">
        <v>412.875</v>
      </c>
      <c r="V83">
        <v>9.0701669999999996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16.126799999999999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46.48</v>
      </c>
      <c r="AM83">
        <v>10.557359999999999</v>
      </c>
      <c r="AN83">
        <v>0.66954999999999998</v>
      </c>
      <c r="AO83">
        <v>7.6440000000000001</v>
      </c>
      <c r="AP83">
        <v>4.3554000000000004</v>
      </c>
      <c r="AQ83">
        <v>27.594000000000001</v>
      </c>
      <c r="AR83">
        <v>50.783999999999999</v>
      </c>
      <c r="AS83">
        <v>31.897383000000001</v>
      </c>
      <c r="AT83">
        <v>14.996796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3139.6380489999997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677.37109999999996</v>
      </c>
      <c r="L84">
        <v>653.15</v>
      </c>
      <c r="M84">
        <v>92</v>
      </c>
      <c r="N84">
        <v>118.125</v>
      </c>
      <c r="O84">
        <v>123.66562500000001</v>
      </c>
      <c r="P84">
        <v>118.125</v>
      </c>
      <c r="Q84">
        <v>10.4678</v>
      </c>
      <c r="R84">
        <v>42.033000000000001</v>
      </c>
      <c r="S84">
        <v>26.167000000000002</v>
      </c>
      <c r="T84">
        <v>0</v>
      </c>
      <c r="U84">
        <v>412.875</v>
      </c>
      <c r="V84">
        <v>9.0701669999999996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16.126799999999999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10.557359999999999</v>
      </c>
      <c r="AN84">
        <v>0.66954999999999998</v>
      </c>
      <c r="AO84">
        <v>7.6440000000000001</v>
      </c>
      <c r="AP84">
        <v>4.3554000000000004</v>
      </c>
      <c r="AQ84">
        <v>27.594000000000001</v>
      </c>
      <c r="AR84">
        <v>50.783999999999999</v>
      </c>
      <c r="AS84">
        <v>31.897383000000001</v>
      </c>
      <c r="AT84">
        <v>14.996796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3158.8930489999998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677.37109999999996</v>
      </c>
      <c r="L85">
        <v>653.15</v>
      </c>
      <c r="M85">
        <v>92</v>
      </c>
      <c r="N85">
        <v>118.125</v>
      </c>
      <c r="O85">
        <v>123.66562500000001</v>
      </c>
      <c r="P85">
        <v>118.125</v>
      </c>
      <c r="Q85">
        <v>10.4678</v>
      </c>
      <c r="R85">
        <v>42.033000000000001</v>
      </c>
      <c r="S85">
        <v>26.167000000000002</v>
      </c>
      <c r="T85">
        <v>0</v>
      </c>
      <c r="U85">
        <v>412.875</v>
      </c>
      <c r="V85">
        <v>9.0701669999999996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16.126799999999999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46.48</v>
      </c>
      <c r="AM85">
        <v>10.557359999999999</v>
      </c>
      <c r="AN85">
        <v>0.66954999999999998</v>
      </c>
      <c r="AO85">
        <v>7.4969999999999999</v>
      </c>
      <c r="AP85">
        <v>4.9958999999999998</v>
      </c>
      <c r="AQ85">
        <v>27.594000000000001</v>
      </c>
      <c r="AR85">
        <v>50.783999999999999</v>
      </c>
      <c r="AS85">
        <v>31.897383000000001</v>
      </c>
      <c r="AT85">
        <v>14.647259999999999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3159.0370130000001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677.37109999999996</v>
      </c>
      <c r="L86">
        <v>653.15</v>
      </c>
      <c r="M86">
        <v>92</v>
      </c>
      <c r="N86">
        <v>118.125</v>
      </c>
      <c r="O86">
        <v>123.66562500000001</v>
      </c>
      <c r="P86">
        <v>118.125</v>
      </c>
      <c r="Q86">
        <v>10.4678</v>
      </c>
      <c r="R86">
        <v>42.033000000000001</v>
      </c>
      <c r="S86">
        <v>26.167000000000002</v>
      </c>
      <c r="T86">
        <v>0</v>
      </c>
      <c r="U86">
        <v>412.875</v>
      </c>
      <c r="V86">
        <v>9.0701669999999996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16.126799999999999</v>
      </c>
      <c r="AH86">
        <v>140.34540000000001</v>
      </c>
      <c r="AI86">
        <v>7.6379999999999999</v>
      </c>
      <c r="AJ86">
        <v>0</v>
      </c>
      <c r="AK86">
        <v>51.5214</v>
      </c>
      <c r="AL86">
        <v>46.48</v>
      </c>
      <c r="AM86">
        <v>10.557359999999999</v>
      </c>
      <c r="AN86">
        <v>0.66954999999999998</v>
      </c>
      <c r="AO86">
        <v>7.4969999999999999</v>
      </c>
      <c r="AP86">
        <v>4.9958999999999998</v>
      </c>
      <c r="AQ86">
        <v>27.594000000000001</v>
      </c>
      <c r="AR86">
        <v>50.783999999999999</v>
      </c>
      <c r="AS86">
        <v>31.897383000000001</v>
      </c>
      <c r="AT86">
        <v>14.996796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3133.9265489999998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118.125</v>
      </c>
      <c r="Q87">
        <v>10.4678</v>
      </c>
      <c r="R87">
        <v>42.033000000000001</v>
      </c>
      <c r="S87">
        <v>26.167000000000002</v>
      </c>
      <c r="T87">
        <v>0</v>
      </c>
      <c r="U87">
        <v>412.875</v>
      </c>
      <c r="V87">
        <v>9.0701669999999996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26.34008</v>
      </c>
      <c r="AC87">
        <v>29.033519999999999</v>
      </c>
      <c r="AD87">
        <v>36.459600000000002</v>
      </c>
      <c r="AE87">
        <v>49.436556000000003</v>
      </c>
      <c r="AF87">
        <v>26.622</v>
      </c>
      <c r="AG87">
        <v>16.126799999999999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46.48</v>
      </c>
      <c r="AM87">
        <v>10.557359999999999</v>
      </c>
      <c r="AN87">
        <v>0.66954999999999998</v>
      </c>
      <c r="AO87">
        <v>7.4969999999999999</v>
      </c>
      <c r="AP87">
        <v>4.9958999999999998</v>
      </c>
      <c r="AQ87">
        <v>27.594000000000001</v>
      </c>
      <c r="AR87">
        <v>50.783999999999999</v>
      </c>
      <c r="AS87">
        <v>31.897383000000001</v>
      </c>
      <c r="AT87">
        <v>14.996796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3094.9215979999994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118.125</v>
      </c>
      <c r="Q88">
        <v>10.4678</v>
      </c>
      <c r="R88">
        <v>42.033000000000001</v>
      </c>
      <c r="S88">
        <v>26.167000000000002</v>
      </c>
      <c r="T88">
        <v>0</v>
      </c>
      <c r="U88">
        <v>412.875</v>
      </c>
      <c r="V88">
        <v>9.0701669999999996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26.34008</v>
      </c>
      <c r="AC88">
        <v>29.033519999999999</v>
      </c>
      <c r="AD88">
        <v>36.459600000000002</v>
      </c>
      <c r="AE88">
        <v>49.436556000000003</v>
      </c>
      <c r="AF88">
        <v>26.622</v>
      </c>
      <c r="AG88">
        <v>16.126799999999999</v>
      </c>
      <c r="AH88">
        <v>140.34540000000001</v>
      </c>
      <c r="AI88">
        <v>0</v>
      </c>
      <c r="AJ88">
        <v>0</v>
      </c>
      <c r="AK88">
        <v>51.5214</v>
      </c>
      <c r="AL88">
        <v>46.48</v>
      </c>
      <c r="AM88">
        <v>10.557359999999999</v>
      </c>
      <c r="AN88">
        <v>0.66954999999999998</v>
      </c>
      <c r="AO88">
        <v>7.4969999999999999</v>
      </c>
      <c r="AP88">
        <v>4.9958999999999998</v>
      </c>
      <c r="AQ88">
        <v>27.594000000000001</v>
      </c>
      <c r="AR88">
        <v>50.783999999999999</v>
      </c>
      <c r="AS88">
        <v>31.897383000000001</v>
      </c>
      <c r="AT88">
        <v>14.996796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3092.3755979999996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118.125</v>
      </c>
      <c r="Q89">
        <v>10.4678</v>
      </c>
      <c r="R89">
        <v>42.033000000000001</v>
      </c>
      <c r="S89">
        <v>26.167000000000002</v>
      </c>
      <c r="T89">
        <v>0</v>
      </c>
      <c r="U89">
        <v>412.875</v>
      </c>
      <c r="V89">
        <v>9.0701669999999996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26.34008</v>
      </c>
      <c r="AC89">
        <v>29.033519999999999</v>
      </c>
      <c r="AD89">
        <v>36.459600000000002</v>
      </c>
      <c r="AE89">
        <v>49.436556000000003</v>
      </c>
      <c r="AF89">
        <v>26.622</v>
      </c>
      <c r="AG89">
        <v>16.126799999999999</v>
      </c>
      <c r="AH89">
        <v>140.34540000000001</v>
      </c>
      <c r="AI89">
        <v>0</v>
      </c>
      <c r="AJ89">
        <v>0</v>
      </c>
      <c r="AK89">
        <v>51.5214</v>
      </c>
      <c r="AL89">
        <v>46.48</v>
      </c>
      <c r="AM89">
        <v>10.557359999999999</v>
      </c>
      <c r="AN89">
        <v>0.66954999999999998</v>
      </c>
      <c r="AO89">
        <v>7.6734</v>
      </c>
      <c r="AP89">
        <v>4.9958999999999998</v>
      </c>
      <c r="AQ89">
        <v>27.594000000000001</v>
      </c>
      <c r="AR89">
        <v>50.783999999999999</v>
      </c>
      <c r="AS89">
        <v>31.897383000000001</v>
      </c>
      <c r="AT89">
        <v>14.996796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3092.5519979999999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118.125</v>
      </c>
      <c r="Q90">
        <v>10.4678</v>
      </c>
      <c r="R90">
        <v>42.033000000000001</v>
      </c>
      <c r="S90">
        <v>26.167000000000002</v>
      </c>
      <c r="T90">
        <v>0</v>
      </c>
      <c r="U90">
        <v>412.875</v>
      </c>
      <c r="V90">
        <v>9.0701669999999996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26.34008</v>
      </c>
      <c r="AC90">
        <v>29.033519999999999</v>
      </c>
      <c r="AD90">
        <v>36.459600000000002</v>
      </c>
      <c r="AE90">
        <v>49.436556000000003</v>
      </c>
      <c r="AF90">
        <v>26.622</v>
      </c>
      <c r="AG90">
        <v>16.126799999999999</v>
      </c>
      <c r="AH90">
        <v>140.34540000000001</v>
      </c>
      <c r="AI90">
        <v>0</v>
      </c>
      <c r="AJ90">
        <v>0</v>
      </c>
      <c r="AK90">
        <v>51.5214</v>
      </c>
      <c r="AL90">
        <v>46.48</v>
      </c>
      <c r="AM90">
        <v>10.557359999999999</v>
      </c>
      <c r="AN90">
        <v>0.66954999999999998</v>
      </c>
      <c r="AO90">
        <v>7.6734</v>
      </c>
      <c r="AP90">
        <v>4.9958999999999998</v>
      </c>
      <c r="AQ90">
        <v>27.594000000000001</v>
      </c>
      <c r="AR90">
        <v>50.783999999999999</v>
      </c>
      <c r="AS90">
        <v>31.897383000000001</v>
      </c>
      <c r="AT90">
        <v>14.996796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3092.5519979999999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118.125</v>
      </c>
      <c r="Q91">
        <v>10.4678</v>
      </c>
      <c r="R91">
        <v>42.033000000000001</v>
      </c>
      <c r="S91">
        <v>26.167000000000002</v>
      </c>
      <c r="T91">
        <v>0</v>
      </c>
      <c r="U91">
        <v>418.77</v>
      </c>
      <c r="V91">
        <v>9.0701669999999996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16.126799999999999</v>
      </c>
      <c r="AH91">
        <v>140.34540000000001</v>
      </c>
      <c r="AI91">
        <v>0</v>
      </c>
      <c r="AJ91">
        <v>0</v>
      </c>
      <c r="AK91">
        <v>51.5214</v>
      </c>
      <c r="AL91">
        <v>46.48</v>
      </c>
      <c r="AM91">
        <v>10.557359999999999</v>
      </c>
      <c r="AN91">
        <v>0.66954999999999998</v>
      </c>
      <c r="AO91">
        <v>7.8792</v>
      </c>
      <c r="AP91">
        <v>3.7149000000000001</v>
      </c>
      <c r="AQ91">
        <v>27.594000000000001</v>
      </c>
      <c r="AR91">
        <v>50.783999999999999</v>
      </c>
      <c r="AS91">
        <v>31.897383000000001</v>
      </c>
      <c r="AT91">
        <v>14.996796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3140.6936059999998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118.125</v>
      </c>
      <c r="Q92">
        <v>10.4678</v>
      </c>
      <c r="R92">
        <v>42.033000000000001</v>
      </c>
      <c r="S92">
        <v>26.167000000000002</v>
      </c>
      <c r="T92">
        <v>0</v>
      </c>
      <c r="U92">
        <v>418.77</v>
      </c>
      <c r="V92">
        <v>9.0701669999999996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16.126799999999999</v>
      </c>
      <c r="AH92">
        <v>140.34540000000001</v>
      </c>
      <c r="AI92">
        <v>0</v>
      </c>
      <c r="AJ92">
        <v>0</v>
      </c>
      <c r="AK92">
        <v>51.5214</v>
      </c>
      <c r="AL92">
        <v>46.48</v>
      </c>
      <c r="AM92">
        <v>10.557359999999999</v>
      </c>
      <c r="AN92">
        <v>0.66954999999999998</v>
      </c>
      <c r="AO92">
        <v>7.8792</v>
      </c>
      <c r="AP92">
        <v>3.7149000000000001</v>
      </c>
      <c r="AQ92">
        <v>27.594000000000001</v>
      </c>
      <c r="AR92">
        <v>50.783999999999999</v>
      </c>
      <c r="AS92">
        <v>31.897383000000001</v>
      </c>
      <c r="AT92">
        <v>14.996796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3140.6936059999998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118.125</v>
      </c>
      <c r="Q93">
        <v>10.4678</v>
      </c>
      <c r="R93">
        <v>42.033000000000001</v>
      </c>
      <c r="S93">
        <v>26.167000000000002</v>
      </c>
      <c r="T93">
        <v>0</v>
      </c>
      <c r="U93">
        <v>418.77</v>
      </c>
      <c r="V93">
        <v>9.0701669999999996</v>
      </c>
      <c r="W93">
        <v>46.399079999999998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16.126799999999999</v>
      </c>
      <c r="AH93">
        <v>140.34540000000001</v>
      </c>
      <c r="AI93">
        <v>0</v>
      </c>
      <c r="AJ93">
        <v>0</v>
      </c>
      <c r="AK93">
        <v>51.5214</v>
      </c>
      <c r="AL93">
        <v>46.48</v>
      </c>
      <c r="AM93">
        <v>10.557359999999999</v>
      </c>
      <c r="AN93">
        <v>0.66954999999999998</v>
      </c>
      <c r="AO93">
        <v>7.8792</v>
      </c>
      <c r="AP93">
        <v>3.7149000000000001</v>
      </c>
      <c r="AQ93">
        <v>27.594000000000001</v>
      </c>
      <c r="AR93">
        <v>50.783999999999999</v>
      </c>
      <c r="AS93">
        <v>31.897383000000001</v>
      </c>
      <c r="AT93">
        <v>14.996796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3134.1398059999997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118.125</v>
      </c>
      <c r="Q94">
        <v>10.4678</v>
      </c>
      <c r="R94">
        <v>42.033000000000001</v>
      </c>
      <c r="S94">
        <v>26.167000000000002</v>
      </c>
      <c r="T94">
        <v>0</v>
      </c>
      <c r="U94">
        <v>418.77</v>
      </c>
      <c r="V94">
        <v>9.0701669999999996</v>
      </c>
      <c r="W94">
        <v>46.399079999999998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16.126799999999999</v>
      </c>
      <c r="AH94">
        <v>140.34540000000001</v>
      </c>
      <c r="AI94">
        <v>0</v>
      </c>
      <c r="AJ94">
        <v>0</v>
      </c>
      <c r="AK94">
        <v>51.5214</v>
      </c>
      <c r="AL94">
        <v>46.48</v>
      </c>
      <c r="AM94">
        <v>10.557359999999999</v>
      </c>
      <c r="AN94">
        <v>0.66954999999999998</v>
      </c>
      <c r="AO94">
        <v>7.8792</v>
      </c>
      <c r="AP94">
        <v>3.7149000000000001</v>
      </c>
      <c r="AQ94">
        <v>27.594000000000001</v>
      </c>
      <c r="AR94">
        <v>50.783999999999999</v>
      </c>
      <c r="AS94">
        <v>31.897383000000001</v>
      </c>
      <c r="AT94">
        <v>14.996796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3134.1398059999997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118.125</v>
      </c>
      <c r="Q95">
        <v>10.4678</v>
      </c>
      <c r="R95">
        <v>42.033000000000001</v>
      </c>
      <c r="S95">
        <v>26.167000000000002</v>
      </c>
      <c r="T95">
        <v>0</v>
      </c>
      <c r="U95">
        <v>418.77</v>
      </c>
      <c r="V95">
        <v>9.0701669999999996</v>
      </c>
      <c r="W95">
        <v>46.399079999999998</v>
      </c>
      <c r="X95">
        <v>147.515624</v>
      </c>
      <c r="Y95">
        <v>0</v>
      </c>
      <c r="Z95">
        <v>6.49</v>
      </c>
      <c r="AA95">
        <v>28.045000000000002</v>
      </c>
      <c r="AB95">
        <v>26.34008</v>
      </c>
      <c r="AC95">
        <v>19.35568</v>
      </c>
      <c r="AD95">
        <v>27.408107999999999</v>
      </c>
      <c r="AE95">
        <v>49.436556000000003</v>
      </c>
      <c r="AF95">
        <v>17.748000000000001</v>
      </c>
      <c r="AG95">
        <v>16.126799999999999</v>
      </c>
      <c r="AH95">
        <v>140.34540000000001</v>
      </c>
      <c r="AI95">
        <v>0</v>
      </c>
      <c r="AJ95">
        <v>0</v>
      </c>
      <c r="AK95">
        <v>51.5214</v>
      </c>
      <c r="AL95">
        <v>46.48</v>
      </c>
      <c r="AM95">
        <v>10.557359999999999</v>
      </c>
      <c r="AN95">
        <v>0.66954999999999998</v>
      </c>
      <c r="AO95">
        <v>7.9379999999999997</v>
      </c>
      <c r="AP95">
        <v>3.7149000000000001</v>
      </c>
      <c r="AQ95">
        <v>27.594000000000001</v>
      </c>
      <c r="AR95">
        <v>50.783999999999999</v>
      </c>
      <c r="AS95">
        <v>31.897383000000001</v>
      </c>
      <c r="AT95">
        <v>14.996796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3069.7172660000001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118.125</v>
      </c>
      <c r="Q96">
        <v>10.4678</v>
      </c>
      <c r="R96">
        <v>42.033000000000001</v>
      </c>
      <c r="S96">
        <v>26.167000000000002</v>
      </c>
      <c r="T96">
        <v>0</v>
      </c>
      <c r="U96">
        <v>418.77</v>
      </c>
      <c r="V96">
        <v>9.0701669999999996</v>
      </c>
      <c r="W96">
        <v>46.399079999999998</v>
      </c>
      <c r="X96">
        <v>147.515624</v>
      </c>
      <c r="Y96">
        <v>0</v>
      </c>
      <c r="Z96">
        <v>6.49</v>
      </c>
      <c r="AA96">
        <v>28.045000000000002</v>
      </c>
      <c r="AB96">
        <v>26.34008</v>
      </c>
      <c r="AC96">
        <v>19.35568</v>
      </c>
      <c r="AD96">
        <v>27.408107999999999</v>
      </c>
      <c r="AE96">
        <v>44.648400000000002</v>
      </c>
      <c r="AF96">
        <v>17.748000000000001</v>
      </c>
      <c r="AG96">
        <v>16.126799999999999</v>
      </c>
      <c r="AH96">
        <v>140.34540000000001</v>
      </c>
      <c r="AI96">
        <v>0</v>
      </c>
      <c r="AJ96">
        <v>0</v>
      </c>
      <c r="AK96">
        <v>51.5214</v>
      </c>
      <c r="AL96">
        <v>46.48</v>
      </c>
      <c r="AM96">
        <v>10.557359999999999</v>
      </c>
      <c r="AN96">
        <v>0.66954999999999998</v>
      </c>
      <c r="AO96">
        <v>7.9379999999999997</v>
      </c>
      <c r="AP96">
        <v>3.7149000000000001</v>
      </c>
      <c r="AQ96">
        <v>27.594000000000001</v>
      </c>
      <c r="AR96">
        <v>50.783999999999999</v>
      </c>
      <c r="AS96">
        <v>31.897383000000001</v>
      </c>
      <c r="AT96">
        <v>14.996796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3064.92911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</v>
      </c>
      <c r="M97">
        <v>43</v>
      </c>
      <c r="N97">
        <v>118.125</v>
      </c>
      <c r="O97">
        <v>123.66562500000001</v>
      </c>
      <c r="P97">
        <v>118.125</v>
      </c>
      <c r="Q97">
        <v>10.4678</v>
      </c>
      <c r="R97">
        <v>42.033000000000001</v>
      </c>
      <c r="S97">
        <v>26.167000000000002</v>
      </c>
      <c r="T97">
        <v>0</v>
      </c>
      <c r="U97">
        <v>418.77</v>
      </c>
      <c r="V97">
        <v>9.0701669999999996</v>
      </c>
      <c r="W97">
        <v>46.399079999999998</v>
      </c>
      <c r="X97">
        <v>147.515624</v>
      </c>
      <c r="Y97">
        <v>0</v>
      </c>
      <c r="Z97">
        <v>6.49</v>
      </c>
      <c r="AA97">
        <v>28.045000000000002</v>
      </c>
      <c r="AB97">
        <v>26.34008</v>
      </c>
      <c r="AC97">
        <v>19.35568</v>
      </c>
      <c r="AD97">
        <v>27.408107999999999</v>
      </c>
      <c r="AE97">
        <v>44.520099999999999</v>
      </c>
      <c r="AF97">
        <v>17.748000000000001</v>
      </c>
      <c r="AG97">
        <v>16.126799999999999</v>
      </c>
      <c r="AH97">
        <v>140.34540000000001</v>
      </c>
      <c r="AI97">
        <v>0</v>
      </c>
      <c r="AJ97">
        <v>0</v>
      </c>
      <c r="AK97">
        <v>51.5214</v>
      </c>
      <c r="AL97">
        <v>46.48</v>
      </c>
      <c r="AM97">
        <v>10.557359999999999</v>
      </c>
      <c r="AN97">
        <v>0.66954999999999998</v>
      </c>
      <c r="AO97">
        <v>7.9379999999999997</v>
      </c>
      <c r="AP97">
        <v>3.7149000000000001</v>
      </c>
      <c r="AQ97">
        <v>27.594000000000001</v>
      </c>
      <c r="AR97">
        <v>50.783999999999999</v>
      </c>
      <c r="AS97">
        <v>31.897383000000001</v>
      </c>
      <c r="AT97">
        <v>14.996796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3015.8008100000002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</v>
      </c>
      <c r="M98">
        <v>43</v>
      </c>
      <c r="N98">
        <v>118.125</v>
      </c>
      <c r="O98">
        <v>123.66562500000001</v>
      </c>
      <c r="P98">
        <v>118.125</v>
      </c>
      <c r="Q98">
        <v>10.4678</v>
      </c>
      <c r="R98">
        <v>42.033000000000001</v>
      </c>
      <c r="S98">
        <v>26.167000000000002</v>
      </c>
      <c r="T98">
        <v>0</v>
      </c>
      <c r="U98">
        <v>418.77</v>
      </c>
      <c r="V98">
        <v>9.0701669999999996</v>
      </c>
      <c r="W98">
        <v>46.399079999999998</v>
      </c>
      <c r="X98">
        <v>147.515624</v>
      </c>
      <c r="Y98">
        <v>0</v>
      </c>
      <c r="Z98">
        <v>6.49</v>
      </c>
      <c r="AA98">
        <v>28.045000000000002</v>
      </c>
      <c r="AB98">
        <v>26.34008</v>
      </c>
      <c r="AC98">
        <v>19.35568</v>
      </c>
      <c r="AD98">
        <v>27.408107999999999</v>
      </c>
      <c r="AE98">
        <v>44.520099999999999</v>
      </c>
      <c r="AF98">
        <v>17.748000000000001</v>
      </c>
      <c r="AG98">
        <v>16.126799999999999</v>
      </c>
      <c r="AH98">
        <v>140.34540000000001</v>
      </c>
      <c r="AI98">
        <v>0</v>
      </c>
      <c r="AJ98">
        <v>0</v>
      </c>
      <c r="AK98">
        <v>51.5214</v>
      </c>
      <c r="AL98">
        <v>46.48</v>
      </c>
      <c r="AM98">
        <v>10.557359999999999</v>
      </c>
      <c r="AN98">
        <v>0.66954999999999998</v>
      </c>
      <c r="AO98">
        <v>7.9379999999999997</v>
      </c>
      <c r="AP98">
        <v>3.7149000000000001</v>
      </c>
      <c r="AQ98">
        <v>27.594000000000001</v>
      </c>
      <c r="AR98">
        <v>50.783999999999999</v>
      </c>
      <c r="AS98">
        <v>31.897383000000001</v>
      </c>
      <c r="AT98">
        <v>14.996796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3015.8008100000002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14.503068419999975</v>
      </c>
      <c r="L99">
        <f t="shared" si="2"/>
        <v>13.925033349999996</v>
      </c>
      <c r="M99">
        <f t="shared" si="2"/>
        <v>2.1595</v>
      </c>
      <c r="N99">
        <f t="shared" si="2"/>
        <v>2.835</v>
      </c>
      <c r="O99">
        <f t="shared" si="2"/>
        <v>2.9679749999999947</v>
      </c>
      <c r="P99">
        <f t="shared" si="2"/>
        <v>2.8854375000000001</v>
      </c>
      <c r="Q99">
        <f t="shared" si="2"/>
        <v>0.2488581</v>
      </c>
      <c r="R99">
        <f t="shared" si="2"/>
        <v>0.94803962499999939</v>
      </c>
      <c r="S99">
        <f t="shared" si="2"/>
        <v>0.59430644999999882</v>
      </c>
      <c r="T99">
        <f t="shared" si="2"/>
        <v>0</v>
      </c>
      <c r="U99">
        <f t="shared" si="2"/>
        <v>9.9902699999999971</v>
      </c>
      <c r="V99">
        <f t="shared" si="2"/>
        <v>0.285021837</v>
      </c>
      <c r="W99">
        <f t="shared" si="2"/>
        <v>1.0818867600000013</v>
      </c>
      <c r="X99">
        <f t="shared" si="2"/>
        <v>3.4893919459999951</v>
      </c>
      <c r="Y99">
        <f t="shared" si="2"/>
        <v>0</v>
      </c>
      <c r="Z99">
        <f t="shared" si="2"/>
        <v>0.1917041500000001</v>
      </c>
      <c r="AA99">
        <f t="shared" si="2"/>
        <v>0.39498498999999998</v>
      </c>
      <c r="AB99">
        <f t="shared" si="2"/>
        <v>0.51196530999999956</v>
      </c>
      <c r="AC99">
        <f t="shared" si="2"/>
        <v>0.40257776899999931</v>
      </c>
      <c r="AD99">
        <f t="shared" si="2"/>
        <v>0.48315310799999972</v>
      </c>
      <c r="AE99">
        <f t="shared" si="2"/>
        <v>1.1525201829999998</v>
      </c>
      <c r="AF99">
        <f t="shared" si="2"/>
        <v>0.33721200000000034</v>
      </c>
      <c r="AG99">
        <f t="shared" si="2"/>
        <v>0.38704320000000003</v>
      </c>
      <c r="AH99">
        <f t="shared" si="2"/>
        <v>1.8957282750000011</v>
      </c>
      <c r="AI99">
        <f t="shared" si="2"/>
        <v>0.10820500000000001</v>
      </c>
      <c r="AJ99">
        <f t="shared" si="2"/>
        <v>0</v>
      </c>
      <c r="AK99">
        <f t="shared" si="2"/>
        <v>1.2365135999999994</v>
      </c>
      <c r="AL99">
        <f t="shared" si="2"/>
        <v>1.1149389999999999</v>
      </c>
      <c r="AM99">
        <f t="shared" si="2"/>
        <v>0.15994667000000012</v>
      </c>
      <c r="AN99">
        <f t="shared" si="2"/>
        <v>1.6069200000000013E-2</v>
      </c>
      <c r="AO99">
        <f t="shared" si="2"/>
        <v>0.17909744999999994</v>
      </c>
      <c r="AP99">
        <f t="shared" si="2"/>
        <v>9.8124600000000006E-2</v>
      </c>
      <c r="AQ99">
        <f t="shared" si="2"/>
        <v>0.45802575000000045</v>
      </c>
      <c r="AR99">
        <f t="shared" si="2"/>
        <v>1.2270960000000002</v>
      </c>
      <c r="AS99">
        <f t="shared" si="2"/>
        <v>0.76912080299999996</v>
      </c>
      <c r="AT99">
        <f t="shared" si="2"/>
        <v>0.35549455649999961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67.399310602499995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2.9001000000000001</v>
      </c>
      <c r="K3">
        <v>663.91018399999996</v>
      </c>
      <c r="L3">
        <v>631.40010500000005</v>
      </c>
      <c r="M3">
        <v>88.936400000000006</v>
      </c>
      <c r="N3">
        <v>114.19143800000001</v>
      </c>
      <c r="O3">
        <v>119.54756</v>
      </c>
      <c r="P3">
        <v>120.716662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44.853991000000001</v>
      </c>
      <c r="X3">
        <v>142.603354</v>
      </c>
      <c r="Y3">
        <v>0</v>
      </c>
      <c r="Z3">
        <v>6.3355579999999998</v>
      </c>
      <c r="AA3">
        <v>27.111101999999999</v>
      </c>
      <c r="AB3">
        <v>12.628389</v>
      </c>
      <c r="AC3">
        <v>9.3555679999999999</v>
      </c>
      <c r="AD3">
        <v>26.434121000000001</v>
      </c>
      <c r="AE3">
        <v>44.029801999999997</v>
      </c>
      <c r="AF3">
        <v>17.156991999999999</v>
      </c>
      <c r="AG3">
        <v>15.589778000000001</v>
      </c>
      <c r="AH3">
        <v>113.059915</v>
      </c>
      <c r="AI3">
        <v>0</v>
      </c>
      <c r="AJ3">
        <v>0</v>
      </c>
      <c r="AK3">
        <v>49.805737000000001</v>
      </c>
      <c r="AL3">
        <v>33.699162000000001</v>
      </c>
      <c r="AM3">
        <v>10.2058</v>
      </c>
      <c r="AN3">
        <v>0.647254</v>
      </c>
      <c r="AO3">
        <v>8.4694520000000004</v>
      </c>
      <c r="AP3">
        <v>2.9720219999999999</v>
      </c>
      <c r="AQ3">
        <v>17.661608999999999</v>
      </c>
      <c r="AR3">
        <v>49.092892999999997</v>
      </c>
      <c r="AS3">
        <v>31.989958999999999</v>
      </c>
      <c r="AT3">
        <v>14.497407000000001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2915.1009199999994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2.9001000000000001</v>
      </c>
      <c r="K4">
        <v>663.91018399999996</v>
      </c>
      <c r="L4">
        <v>631.40010500000005</v>
      </c>
      <c r="M4">
        <v>88.936400000000006</v>
      </c>
      <c r="N4">
        <v>114.19143800000001</v>
      </c>
      <c r="O4">
        <v>119.54756</v>
      </c>
      <c r="P4">
        <v>120.716662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44.853991000000001</v>
      </c>
      <c r="X4">
        <v>142.603354</v>
      </c>
      <c r="Y4">
        <v>0</v>
      </c>
      <c r="Z4">
        <v>6.3355579999999998</v>
      </c>
      <c r="AA4">
        <v>21.536142999999999</v>
      </c>
      <c r="AB4">
        <v>12.628389</v>
      </c>
      <c r="AC4">
        <v>9.3555679999999999</v>
      </c>
      <c r="AD4">
        <v>26.434121000000001</v>
      </c>
      <c r="AE4">
        <v>44.029801999999997</v>
      </c>
      <c r="AF4">
        <v>17.156991999999999</v>
      </c>
      <c r="AG4">
        <v>15.589778000000001</v>
      </c>
      <c r="AH4">
        <v>90.447931999999994</v>
      </c>
      <c r="AI4">
        <v>0</v>
      </c>
      <c r="AJ4">
        <v>0</v>
      </c>
      <c r="AK4">
        <v>49.805737000000001</v>
      </c>
      <c r="AL4">
        <v>77.508072999999996</v>
      </c>
      <c r="AM4">
        <v>10.2058</v>
      </c>
      <c r="AN4">
        <v>0.647254</v>
      </c>
      <c r="AO4">
        <v>8.4694520000000004</v>
      </c>
      <c r="AP4">
        <v>2.9720219999999999</v>
      </c>
      <c r="AQ4">
        <v>17.661608999999999</v>
      </c>
      <c r="AR4">
        <v>49.092892999999997</v>
      </c>
      <c r="AS4">
        <v>31.989958999999999</v>
      </c>
      <c r="AT4">
        <v>14.497403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2930.7228849999992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2.9001000000000001</v>
      </c>
      <c r="K5">
        <v>663.91018399999996</v>
      </c>
      <c r="L5">
        <v>631.40010500000005</v>
      </c>
      <c r="M5">
        <v>88.936400000000006</v>
      </c>
      <c r="N5">
        <v>114.19143800000001</v>
      </c>
      <c r="O5">
        <v>119.54756</v>
      </c>
      <c r="P5">
        <v>120.716662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44.853991000000001</v>
      </c>
      <c r="X5">
        <v>142.603354</v>
      </c>
      <c r="Y5">
        <v>0</v>
      </c>
      <c r="Z5">
        <v>6.3355579999999998</v>
      </c>
      <c r="AA5">
        <v>13.581516000000001</v>
      </c>
      <c r="AB5">
        <v>12.628389</v>
      </c>
      <c r="AC5">
        <v>9.3555679999999999</v>
      </c>
      <c r="AD5">
        <v>26.434121000000001</v>
      </c>
      <c r="AE5">
        <v>44.029801999999997</v>
      </c>
      <c r="AF5">
        <v>17.156991999999999</v>
      </c>
      <c r="AG5">
        <v>15.589778000000001</v>
      </c>
      <c r="AH5">
        <v>67.835948999999999</v>
      </c>
      <c r="AI5">
        <v>0</v>
      </c>
      <c r="AJ5">
        <v>0</v>
      </c>
      <c r="AK5">
        <v>49.805737000000001</v>
      </c>
      <c r="AL5">
        <v>77.508072999999996</v>
      </c>
      <c r="AM5">
        <v>10.2058</v>
      </c>
      <c r="AN5">
        <v>0.647254</v>
      </c>
      <c r="AO5">
        <v>7.4178759999999997</v>
      </c>
      <c r="AP5">
        <v>2.9720219999999999</v>
      </c>
      <c r="AQ5">
        <v>17.661608999999999</v>
      </c>
      <c r="AR5">
        <v>49.092892999999997</v>
      </c>
      <c r="AS5">
        <v>31.989958999999999</v>
      </c>
      <c r="AT5">
        <v>14.497403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2899.1046989999995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2.9001000000000001</v>
      </c>
      <c r="K6">
        <v>663.91018399999996</v>
      </c>
      <c r="L6">
        <v>631.40010500000005</v>
      </c>
      <c r="M6">
        <v>88.936400000000006</v>
      </c>
      <c r="N6">
        <v>114.19143800000001</v>
      </c>
      <c r="O6">
        <v>119.54756</v>
      </c>
      <c r="P6">
        <v>120.716662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44.853991000000001</v>
      </c>
      <c r="X6">
        <v>142.603354</v>
      </c>
      <c r="Y6">
        <v>0</v>
      </c>
      <c r="Z6">
        <v>6.3355579999999998</v>
      </c>
      <c r="AA6">
        <v>13.581516000000001</v>
      </c>
      <c r="AB6">
        <v>12.628389</v>
      </c>
      <c r="AC6">
        <v>9.3555679999999999</v>
      </c>
      <c r="AD6">
        <v>26.434121000000001</v>
      </c>
      <c r="AE6">
        <v>44.029801999999997</v>
      </c>
      <c r="AF6">
        <v>17.156991999999999</v>
      </c>
      <c r="AG6">
        <v>15.589778000000001</v>
      </c>
      <c r="AH6">
        <v>45.223965999999997</v>
      </c>
      <c r="AI6">
        <v>0</v>
      </c>
      <c r="AJ6">
        <v>0</v>
      </c>
      <c r="AK6">
        <v>49.805737000000001</v>
      </c>
      <c r="AL6">
        <v>77.508072999999996</v>
      </c>
      <c r="AM6">
        <v>10.2058</v>
      </c>
      <c r="AN6">
        <v>0.647254</v>
      </c>
      <c r="AO6">
        <v>7.4178759999999997</v>
      </c>
      <c r="AP6">
        <v>2.9720219999999999</v>
      </c>
      <c r="AQ6">
        <v>17.661608999999999</v>
      </c>
      <c r="AR6">
        <v>49.092892999999997</v>
      </c>
      <c r="AS6">
        <v>31.989958999999999</v>
      </c>
      <c r="AT6">
        <v>14.412750000000001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2876.4080629999999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2.9001000000000001</v>
      </c>
      <c r="K7">
        <v>663.91018399999996</v>
      </c>
      <c r="L7">
        <v>631.40010500000005</v>
      </c>
      <c r="M7">
        <v>88.936400000000006</v>
      </c>
      <c r="N7">
        <v>114.19143800000001</v>
      </c>
      <c r="O7">
        <v>119.54756</v>
      </c>
      <c r="P7">
        <v>120.716662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44.853991000000001</v>
      </c>
      <c r="X7">
        <v>142.603354</v>
      </c>
      <c r="Y7">
        <v>0</v>
      </c>
      <c r="Z7">
        <v>6.3355579999999998</v>
      </c>
      <c r="AA7">
        <v>13.581516000000001</v>
      </c>
      <c r="AB7">
        <v>12.628389</v>
      </c>
      <c r="AC7">
        <v>9.3555679999999999</v>
      </c>
      <c r="AD7">
        <v>26.434121000000001</v>
      </c>
      <c r="AE7">
        <v>44.029801999999997</v>
      </c>
      <c r="AF7">
        <v>8.5784959999999995</v>
      </c>
      <c r="AG7">
        <v>15.589778000000001</v>
      </c>
      <c r="AH7">
        <v>36.618595999999997</v>
      </c>
      <c r="AI7">
        <v>0</v>
      </c>
      <c r="AJ7">
        <v>0</v>
      </c>
      <c r="AK7">
        <v>49.805737000000001</v>
      </c>
      <c r="AL7">
        <v>77.508072999999996</v>
      </c>
      <c r="AM7">
        <v>9.0202779999999994</v>
      </c>
      <c r="AN7">
        <v>0.647254</v>
      </c>
      <c r="AO7">
        <v>7.4178759999999997</v>
      </c>
      <c r="AP7">
        <v>7.9253929999999997</v>
      </c>
      <c r="AQ7">
        <v>17.661608999999999</v>
      </c>
      <c r="AR7">
        <v>49.092892999999997</v>
      </c>
      <c r="AS7">
        <v>30.8352</v>
      </c>
      <c r="AT7">
        <v>13.575737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2861.0002739999995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2.9001000000000001</v>
      </c>
      <c r="K8">
        <v>663.91018399999996</v>
      </c>
      <c r="L8">
        <v>631.40010500000005</v>
      </c>
      <c r="M8">
        <v>88.936400000000006</v>
      </c>
      <c r="N8">
        <v>114.19143800000001</v>
      </c>
      <c r="O8">
        <v>119.54756</v>
      </c>
      <c r="P8">
        <v>120.716662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44.853991000000001</v>
      </c>
      <c r="X8">
        <v>142.603354</v>
      </c>
      <c r="Y8">
        <v>0</v>
      </c>
      <c r="Z8">
        <v>6.3355579999999998</v>
      </c>
      <c r="AA8">
        <v>13.581516000000001</v>
      </c>
      <c r="AB8">
        <v>12.628389</v>
      </c>
      <c r="AC8">
        <v>9.3555679999999999</v>
      </c>
      <c r="AD8">
        <v>26.434121000000001</v>
      </c>
      <c r="AE8">
        <v>44.029801999999997</v>
      </c>
      <c r="AF8">
        <v>8.5784959999999995</v>
      </c>
      <c r="AG8">
        <v>15.589778000000001</v>
      </c>
      <c r="AH8">
        <v>36.618595999999997</v>
      </c>
      <c r="AI8">
        <v>0</v>
      </c>
      <c r="AJ8">
        <v>0</v>
      </c>
      <c r="AK8">
        <v>49.805737000000001</v>
      </c>
      <c r="AL8">
        <v>77.508072999999996</v>
      </c>
      <c r="AM8">
        <v>9.0202779999999994</v>
      </c>
      <c r="AN8">
        <v>0.647254</v>
      </c>
      <c r="AO8">
        <v>7.4178759999999997</v>
      </c>
      <c r="AP8">
        <v>7.9253929999999997</v>
      </c>
      <c r="AQ8">
        <v>17.661608999999999</v>
      </c>
      <c r="AR8">
        <v>49.092892999999997</v>
      </c>
      <c r="AS8">
        <v>30.8352</v>
      </c>
      <c r="AT8">
        <v>9.3257759999999994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2856.7503129999996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2.9001000000000001</v>
      </c>
      <c r="K9">
        <v>663.91018399999996</v>
      </c>
      <c r="L9">
        <v>631.40010500000005</v>
      </c>
      <c r="M9">
        <v>88.936400000000006</v>
      </c>
      <c r="N9">
        <v>114.19143800000001</v>
      </c>
      <c r="O9">
        <v>119.54756</v>
      </c>
      <c r="P9">
        <v>120.716662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44.853991000000001</v>
      </c>
      <c r="X9">
        <v>142.603354</v>
      </c>
      <c r="Y9">
        <v>0</v>
      </c>
      <c r="Z9">
        <v>6.3355579999999998</v>
      </c>
      <c r="AA9">
        <v>13.581516000000001</v>
      </c>
      <c r="AB9">
        <v>12.628389</v>
      </c>
      <c r="AC9">
        <v>9.3555679999999999</v>
      </c>
      <c r="AD9">
        <v>26.434121000000001</v>
      </c>
      <c r="AE9">
        <v>45.890216000000002</v>
      </c>
      <c r="AF9">
        <v>8.5784959999999995</v>
      </c>
      <c r="AG9">
        <v>15.589778000000001</v>
      </c>
      <c r="AH9">
        <v>36.618595999999997</v>
      </c>
      <c r="AI9">
        <v>0</v>
      </c>
      <c r="AJ9">
        <v>0</v>
      </c>
      <c r="AK9">
        <v>49.805737000000001</v>
      </c>
      <c r="AL9">
        <v>77.508072999999996</v>
      </c>
      <c r="AM9">
        <v>9.0202779999999994</v>
      </c>
      <c r="AN9">
        <v>0.647254</v>
      </c>
      <c r="AO9">
        <v>7.4178759999999997</v>
      </c>
      <c r="AP9">
        <v>7.9253929999999997</v>
      </c>
      <c r="AQ9">
        <v>17.661608999999999</v>
      </c>
      <c r="AR9">
        <v>49.092892999999997</v>
      </c>
      <c r="AS9">
        <v>30.8352</v>
      </c>
      <c r="AT9">
        <v>13.594367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2862.8793179999993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2.9001000000000001</v>
      </c>
      <c r="K10">
        <v>663.91018399999996</v>
      </c>
      <c r="L10">
        <v>631.40010500000005</v>
      </c>
      <c r="M10">
        <v>88.936400000000006</v>
      </c>
      <c r="N10">
        <v>114.19143800000001</v>
      </c>
      <c r="O10">
        <v>119.54756</v>
      </c>
      <c r="P10">
        <v>120.716662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44.853991000000001</v>
      </c>
      <c r="X10">
        <v>142.603354</v>
      </c>
      <c r="Y10">
        <v>0</v>
      </c>
      <c r="Z10">
        <v>6.3355579999999998</v>
      </c>
      <c r="AA10">
        <v>13.581516000000001</v>
      </c>
      <c r="AB10">
        <v>12.628389</v>
      </c>
      <c r="AC10">
        <v>9.3555679999999999</v>
      </c>
      <c r="AD10">
        <v>26.434121000000001</v>
      </c>
      <c r="AE10">
        <v>45.890216000000002</v>
      </c>
      <c r="AF10">
        <v>8.5784959999999995</v>
      </c>
      <c r="AG10">
        <v>15.589778000000001</v>
      </c>
      <c r="AH10">
        <v>36.618595999999997</v>
      </c>
      <c r="AI10">
        <v>0</v>
      </c>
      <c r="AJ10">
        <v>0</v>
      </c>
      <c r="AK10">
        <v>49.805737000000001</v>
      </c>
      <c r="AL10">
        <v>77.508072999999996</v>
      </c>
      <c r="AM10">
        <v>9.0202779999999994</v>
      </c>
      <c r="AN10">
        <v>0.647254</v>
      </c>
      <c r="AO10">
        <v>7.4178759999999997</v>
      </c>
      <c r="AP10">
        <v>7.9253929999999997</v>
      </c>
      <c r="AQ10">
        <v>17.661608999999999</v>
      </c>
      <c r="AR10">
        <v>49.092892999999997</v>
      </c>
      <c r="AS10">
        <v>30.8352</v>
      </c>
      <c r="AT10">
        <v>12.568394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2861.8533449999991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663.91018399999996</v>
      </c>
      <c r="L11">
        <v>631.40010500000005</v>
      </c>
      <c r="M11">
        <v>88.936400000000006</v>
      </c>
      <c r="N11">
        <v>114.19143800000001</v>
      </c>
      <c r="O11">
        <v>119.54756</v>
      </c>
      <c r="P11">
        <v>120.716662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44.853991000000001</v>
      </c>
      <c r="X11">
        <v>142.603354</v>
      </c>
      <c r="Y11">
        <v>0</v>
      </c>
      <c r="Z11">
        <v>6.3355579999999998</v>
      </c>
      <c r="AA11">
        <v>13.581516000000001</v>
      </c>
      <c r="AB11">
        <v>12.628389</v>
      </c>
      <c r="AC11">
        <v>9.3555679999999999</v>
      </c>
      <c r="AD11">
        <v>17.622748000000001</v>
      </c>
      <c r="AE11">
        <v>44.029801999999997</v>
      </c>
      <c r="AF11">
        <v>8.5784959999999995</v>
      </c>
      <c r="AG11">
        <v>15.589778000000001</v>
      </c>
      <c r="AH11">
        <v>36.618595999999997</v>
      </c>
      <c r="AI11">
        <v>0</v>
      </c>
      <c r="AJ11">
        <v>0</v>
      </c>
      <c r="AK11">
        <v>49.805737000000001</v>
      </c>
      <c r="AL11">
        <v>77.508072999999996</v>
      </c>
      <c r="AM11">
        <v>9.0202779999999994</v>
      </c>
      <c r="AN11">
        <v>0.647254</v>
      </c>
      <c r="AO11">
        <v>7.4178759999999997</v>
      </c>
      <c r="AP11">
        <v>2.9720219999999999</v>
      </c>
      <c r="AQ11">
        <v>17.661608999999999</v>
      </c>
      <c r="AR11">
        <v>49.092892999999997</v>
      </c>
      <c r="AS11">
        <v>30.8352</v>
      </c>
      <c r="AT11">
        <v>14.497403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2845.2570960000003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663.91018399999996</v>
      </c>
      <c r="L12">
        <v>631.40010500000005</v>
      </c>
      <c r="M12">
        <v>88.936400000000006</v>
      </c>
      <c r="N12">
        <v>114.19143800000001</v>
      </c>
      <c r="O12">
        <v>119.54756</v>
      </c>
      <c r="P12">
        <v>120.716662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44.853991000000001</v>
      </c>
      <c r="X12">
        <v>142.603354</v>
      </c>
      <c r="Y12">
        <v>0</v>
      </c>
      <c r="Z12">
        <v>6.3355579999999998</v>
      </c>
      <c r="AA12">
        <v>13.581516000000001</v>
      </c>
      <c r="AB12">
        <v>12.628389</v>
      </c>
      <c r="AC12">
        <v>9.3555679999999999</v>
      </c>
      <c r="AD12">
        <v>17.622748000000001</v>
      </c>
      <c r="AE12">
        <v>44.029801999999997</v>
      </c>
      <c r="AF12">
        <v>8.5784959999999995</v>
      </c>
      <c r="AG12">
        <v>15.589778000000001</v>
      </c>
      <c r="AH12">
        <v>36.618595999999997</v>
      </c>
      <c r="AI12">
        <v>0</v>
      </c>
      <c r="AJ12">
        <v>0</v>
      </c>
      <c r="AK12">
        <v>49.805737000000001</v>
      </c>
      <c r="AL12">
        <v>33.699162000000001</v>
      </c>
      <c r="AM12">
        <v>9.0202779999999994</v>
      </c>
      <c r="AN12">
        <v>0.647254</v>
      </c>
      <c r="AO12">
        <v>7.4178759999999997</v>
      </c>
      <c r="AP12">
        <v>2.9720219999999999</v>
      </c>
      <c r="AQ12">
        <v>17.661608999999999</v>
      </c>
      <c r="AR12">
        <v>49.092892999999997</v>
      </c>
      <c r="AS12">
        <v>30.8352</v>
      </c>
      <c r="AT12">
        <v>12.213609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2799.1643910000003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663.91018399999996</v>
      </c>
      <c r="L13">
        <v>631.40010500000005</v>
      </c>
      <c r="M13">
        <v>88.936400000000006</v>
      </c>
      <c r="N13">
        <v>114.19143800000001</v>
      </c>
      <c r="O13">
        <v>119.54756</v>
      </c>
      <c r="P13">
        <v>120.716662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13.775475</v>
      </c>
      <c r="W13">
        <v>44.853991000000001</v>
      </c>
      <c r="X13">
        <v>142.603354</v>
      </c>
      <c r="Y13">
        <v>0</v>
      </c>
      <c r="Z13">
        <v>6.3355579999999998</v>
      </c>
      <c r="AA13">
        <v>13.581516000000001</v>
      </c>
      <c r="AB13">
        <v>12.628389</v>
      </c>
      <c r="AC13">
        <v>9.3555679999999999</v>
      </c>
      <c r="AD13">
        <v>17.622748000000001</v>
      </c>
      <c r="AE13">
        <v>44.029801999999997</v>
      </c>
      <c r="AF13">
        <v>8.5784959999999995</v>
      </c>
      <c r="AG13">
        <v>15.589778000000001</v>
      </c>
      <c r="AH13">
        <v>36.618595999999997</v>
      </c>
      <c r="AI13">
        <v>0</v>
      </c>
      <c r="AJ13">
        <v>0</v>
      </c>
      <c r="AK13">
        <v>49.805737000000001</v>
      </c>
      <c r="AL13">
        <v>33.699162000000001</v>
      </c>
      <c r="AM13">
        <v>9.0202779999999994</v>
      </c>
      <c r="AN13">
        <v>0.647254</v>
      </c>
      <c r="AO13">
        <v>7.4178759999999997</v>
      </c>
      <c r="AP13">
        <v>2.9720219999999999</v>
      </c>
      <c r="AQ13">
        <v>17.661608999999999</v>
      </c>
      <c r="AR13">
        <v>49.092892999999997</v>
      </c>
      <c r="AS13">
        <v>30.8352</v>
      </c>
      <c r="AT13">
        <v>14.312435000000001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2801.2632170000002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663.91018399999996</v>
      </c>
      <c r="L14">
        <v>631.40010500000005</v>
      </c>
      <c r="M14">
        <v>88.936400000000006</v>
      </c>
      <c r="N14">
        <v>114.19143800000001</v>
      </c>
      <c r="O14">
        <v>119.54756</v>
      </c>
      <c r="P14">
        <v>120.716662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13.775475</v>
      </c>
      <c r="W14">
        <v>44.853991000000001</v>
      </c>
      <c r="X14">
        <v>142.603354</v>
      </c>
      <c r="Y14">
        <v>0</v>
      </c>
      <c r="Z14">
        <v>6.3355579999999998</v>
      </c>
      <c r="AA14">
        <v>13.581516000000001</v>
      </c>
      <c r="AB14">
        <v>12.628389</v>
      </c>
      <c r="AC14">
        <v>9.3555679999999999</v>
      </c>
      <c r="AD14">
        <v>17.622748000000001</v>
      </c>
      <c r="AE14">
        <v>44.029801999999997</v>
      </c>
      <c r="AF14">
        <v>8.5784959999999995</v>
      </c>
      <c r="AG14">
        <v>15.589778000000001</v>
      </c>
      <c r="AH14">
        <v>43.942315000000001</v>
      </c>
      <c r="AI14">
        <v>0</v>
      </c>
      <c r="AJ14">
        <v>0</v>
      </c>
      <c r="AK14">
        <v>49.805737000000001</v>
      </c>
      <c r="AL14">
        <v>33.699162000000001</v>
      </c>
      <c r="AM14">
        <v>9.0202779999999994</v>
      </c>
      <c r="AN14">
        <v>0.647254</v>
      </c>
      <c r="AO14">
        <v>7.4178759999999997</v>
      </c>
      <c r="AP14">
        <v>2.9720219999999999</v>
      </c>
      <c r="AQ14">
        <v>8.8308040000000005</v>
      </c>
      <c r="AR14">
        <v>49.092892999999997</v>
      </c>
      <c r="AS14">
        <v>30.8352</v>
      </c>
      <c r="AT14">
        <v>14.497403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2799.9410990000001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663.91018399999996</v>
      </c>
      <c r="L15">
        <v>631.40010500000005</v>
      </c>
      <c r="M15">
        <v>88.936400000000006</v>
      </c>
      <c r="N15">
        <v>114.19143800000001</v>
      </c>
      <c r="O15">
        <v>119.54756</v>
      </c>
      <c r="P15">
        <v>120.716662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13.775475</v>
      </c>
      <c r="W15">
        <v>44.853991000000001</v>
      </c>
      <c r="X15">
        <v>142.603354</v>
      </c>
      <c r="Y15">
        <v>0</v>
      </c>
      <c r="Z15">
        <v>6.3355579999999998</v>
      </c>
      <c r="AA15">
        <v>13.581516000000001</v>
      </c>
      <c r="AB15">
        <v>12.628389</v>
      </c>
      <c r="AC15">
        <v>9.3555679999999999</v>
      </c>
      <c r="AD15">
        <v>17.622748000000001</v>
      </c>
      <c r="AE15">
        <v>47.790318999999997</v>
      </c>
      <c r="AF15">
        <v>8.5784959999999995</v>
      </c>
      <c r="AG15">
        <v>15.589778000000001</v>
      </c>
      <c r="AH15">
        <v>45.223965999999997</v>
      </c>
      <c r="AI15">
        <v>0</v>
      </c>
      <c r="AJ15">
        <v>0</v>
      </c>
      <c r="AK15">
        <v>49.805737000000001</v>
      </c>
      <c r="AL15">
        <v>33.699162000000001</v>
      </c>
      <c r="AM15">
        <v>9.0202779999999994</v>
      </c>
      <c r="AN15">
        <v>0.647254</v>
      </c>
      <c r="AO15">
        <v>7.4178759999999997</v>
      </c>
      <c r="AP15">
        <v>2.9720219999999999</v>
      </c>
      <c r="AQ15">
        <v>0</v>
      </c>
      <c r="AR15">
        <v>51.760984999999998</v>
      </c>
      <c r="AS15">
        <v>30.8352</v>
      </c>
      <c r="AT15">
        <v>10.6183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2794.9414520000005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663.91018399999996</v>
      </c>
      <c r="L16">
        <v>631.40010500000005</v>
      </c>
      <c r="M16">
        <v>88.936400000000006</v>
      </c>
      <c r="N16">
        <v>114.19143800000001</v>
      </c>
      <c r="O16">
        <v>119.54756</v>
      </c>
      <c r="P16">
        <v>120.716662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13.775475</v>
      </c>
      <c r="W16">
        <v>44.853991000000001</v>
      </c>
      <c r="X16">
        <v>142.603354</v>
      </c>
      <c r="Y16">
        <v>0</v>
      </c>
      <c r="Z16">
        <v>6.3355579999999998</v>
      </c>
      <c r="AA16">
        <v>13.581516000000001</v>
      </c>
      <c r="AB16">
        <v>12.628389</v>
      </c>
      <c r="AC16">
        <v>9.3555679999999999</v>
      </c>
      <c r="AD16">
        <v>17.622748000000001</v>
      </c>
      <c r="AE16">
        <v>47.790318999999997</v>
      </c>
      <c r="AF16">
        <v>8.5784959999999995</v>
      </c>
      <c r="AG16">
        <v>15.589778000000001</v>
      </c>
      <c r="AH16">
        <v>45.223965999999997</v>
      </c>
      <c r="AI16">
        <v>0</v>
      </c>
      <c r="AJ16">
        <v>0</v>
      </c>
      <c r="AK16">
        <v>49.805737000000001</v>
      </c>
      <c r="AL16">
        <v>33.699162000000001</v>
      </c>
      <c r="AM16">
        <v>9.0202779999999994</v>
      </c>
      <c r="AN16">
        <v>0.647254</v>
      </c>
      <c r="AO16">
        <v>7.4178759999999997</v>
      </c>
      <c r="AP16">
        <v>2.9720219999999999</v>
      </c>
      <c r="AQ16">
        <v>0</v>
      </c>
      <c r="AR16">
        <v>51.760984999999998</v>
      </c>
      <c r="AS16">
        <v>30.8352</v>
      </c>
      <c r="AT16">
        <v>14.497403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2798.8205550000002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663.91018399999996</v>
      </c>
      <c r="L17">
        <v>631.40010500000005</v>
      </c>
      <c r="M17">
        <v>88.936400000000006</v>
      </c>
      <c r="N17">
        <v>114.19143800000001</v>
      </c>
      <c r="O17">
        <v>119.54756</v>
      </c>
      <c r="P17">
        <v>120.716662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13.775475</v>
      </c>
      <c r="W17">
        <v>44.853991000000001</v>
      </c>
      <c r="X17">
        <v>142.603354</v>
      </c>
      <c r="Y17">
        <v>0</v>
      </c>
      <c r="Z17">
        <v>6.3355579999999998</v>
      </c>
      <c r="AA17">
        <v>13.581516000000001</v>
      </c>
      <c r="AB17">
        <v>12.628389</v>
      </c>
      <c r="AC17">
        <v>9.3555679999999999</v>
      </c>
      <c r="AD17">
        <v>17.622748000000001</v>
      </c>
      <c r="AE17">
        <v>47.790318999999997</v>
      </c>
      <c r="AF17">
        <v>8.5784959999999995</v>
      </c>
      <c r="AG17">
        <v>15.589778000000001</v>
      </c>
      <c r="AH17">
        <v>45.223965999999997</v>
      </c>
      <c r="AI17">
        <v>0</v>
      </c>
      <c r="AJ17">
        <v>0</v>
      </c>
      <c r="AK17">
        <v>49.805737000000001</v>
      </c>
      <c r="AL17">
        <v>33.699162000000001</v>
      </c>
      <c r="AM17">
        <v>9.0202779999999994</v>
      </c>
      <c r="AN17">
        <v>0.647254</v>
      </c>
      <c r="AO17">
        <v>6.5084039999999996</v>
      </c>
      <c r="AP17">
        <v>2.9720219999999999</v>
      </c>
      <c r="AQ17">
        <v>0</v>
      </c>
      <c r="AR17">
        <v>51.760984999999998</v>
      </c>
      <c r="AS17">
        <v>30.8352</v>
      </c>
      <c r="AT17">
        <v>14.497403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2797.9110830000004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663.91018399999996</v>
      </c>
      <c r="L18">
        <v>631.40010500000005</v>
      </c>
      <c r="M18">
        <v>88.936400000000006</v>
      </c>
      <c r="N18">
        <v>114.19143800000001</v>
      </c>
      <c r="O18">
        <v>119.54756</v>
      </c>
      <c r="P18">
        <v>120.716662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13.775475</v>
      </c>
      <c r="W18">
        <v>44.853991000000001</v>
      </c>
      <c r="X18">
        <v>142.603354</v>
      </c>
      <c r="Y18">
        <v>0</v>
      </c>
      <c r="Z18">
        <v>6.3355579999999998</v>
      </c>
      <c r="AA18">
        <v>13.581516000000001</v>
      </c>
      <c r="AB18">
        <v>12.628389</v>
      </c>
      <c r="AC18">
        <v>9.3555679999999999</v>
      </c>
      <c r="AD18">
        <v>17.622748000000001</v>
      </c>
      <c r="AE18">
        <v>47.790318999999997</v>
      </c>
      <c r="AF18">
        <v>8.5784959999999995</v>
      </c>
      <c r="AG18">
        <v>15.589778000000001</v>
      </c>
      <c r="AH18">
        <v>45.223965999999997</v>
      </c>
      <c r="AI18">
        <v>0</v>
      </c>
      <c r="AJ18">
        <v>0</v>
      </c>
      <c r="AK18">
        <v>49.805737000000001</v>
      </c>
      <c r="AL18">
        <v>33.699162000000001</v>
      </c>
      <c r="AM18">
        <v>9.0202779999999994</v>
      </c>
      <c r="AN18">
        <v>0.647254</v>
      </c>
      <c r="AO18">
        <v>6.5084039999999996</v>
      </c>
      <c r="AP18">
        <v>2.9720219999999999</v>
      </c>
      <c r="AQ18">
        <v>0</v>
      </c>
      <c r="AR18">
        <v>51.760984999999998</v>
      </c>
      <c r="AS18">
        <v>30.8352</v>
      </c>
      <c r="AT18">
        <v>14.497403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2797.9110830000004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663.91018399999996</v>
      </c>
      <c r="L19">
        <v>631.40010500000005</v>
      </c>
      <c r="M19">
        <v>88.936400000000006</v>
      </c>
      <c r="N19">
        <v>114.19143800000001</v>
      </c>
      <c r="O19">
        <v>119.54756</v>
      </c>
      <c r="P19">
        <v>120.716662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13.775475</v>
      </c>
      <c r="W19">
        <v>44.853991000000001</v>
      </c>
      <c r="X19">
        <v>142.603354</v>
      </c>
      <c r="Y19">
        <v>0</v>
      </c>
      <c r="Z19">
        <v>6.3355579999999998</v>
      </c>
      <c r="AA19">
        <v>13.581516000000001</v>
      </c>
      <c r="AB19">
        <v>12.628389</v>
      </c>
      <c r="AC19">
        <v>9.3555679999999999</v>
      </c>
      <c r="AD19">
        <v>17.622748000000001</v>
      </c>
      <c r="AE19">
        <v>47.790318999999997</v>
      </c>
      <c r="AF19">
        <v>8.5784959999999995</v>
      </c>
      <c r="AG19">
        <v>15.589778000000001</v>
      </c>
      <c r="AH19">
        <v>67.835948999999999</v>
      </c>
      <c r="AI19">
        <v>0</v>
      </c>
      <c r="AJ19">
        <v>0</v>
      </c>
      <c r="AK19">
        <v>49.805737000000001</v>
      </c>
      <c r="AL19">
        <v>33.699162000000001</v>
      </c>
      <c r="AM19">
        <v>9.0202779999999994</v>
      </c>
      <c r="AN19">
        <v>0.647254</v>
      </c>
      <c r="AO19">
        <v>6.5084039999999996</v>
      </c>
      <c r="AP19">
        <v>2.9720219999999999</v>
      </c>
      <c r="AQ19">
        <v>0</v>
      </c>
      <c r="AR19">
        <v>49.092892999999997</v>
      </c>
      <c r="AS19">
        <v>30.8352</v>
      </c>
      <c r="AT19">
        <v>14.497403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2817.8549740000003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663.91018399999996</v>
      </c>
      <c r="L20">
        <v>631.40010500000005</v>
      </c>
      <c r="M20">
        <v>88.936400000000006</v>
      </c>
      <c r="N20">
        <v>114.19143800000001</v>
      </c>
      <c r="O20">
        <v>119.54756</v>
      </c>
      <c r="P20">
        <v>120.716662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13.775475</v>
      </c>
      <c r="W20">
        <v>44.853991000000001</v>
      </c>
      <c r="X20">
        <v>142.603354</v>
      </c>
      <c r="Y20">
        <v>0</v>
      </c>
      <c r="Z20">
        <v>6.3355579999999998</v>
      </c>
      <c r="AA20">
        <v>0</v>
      </c>
      <c r="AB20">
        <v>12.628389</v>
      </c>
      <c r="AC20">
        <v>18.711136</v>
      </c>
      <c r="AD20">
        <v>17.622748000000001</v>
      </c>
      <c r="AE20">
        <v>47.790318999999997</v>
      </c>
      <c r="AF20">
        <v>8.5784959999999995</v>
      </c>
      <c r="AG20">
        <v>15.589778000000001</v>
      </c>
      <c r="AH20">
        <v>67.835948999999999</v>
      </c>
      <c r="AI20">
        <v>0</v>
      </c>
      <c r="AJ20">
        <v>0</v>
      </c>
      <c r="AK20">
        <v>49.805737000000001</v>
      </c>
      <c r="AL20">
        <v>33.699162000000001</v>
      </c>
      <c r="AM20">
        <v>9.0202779999999994</v>
      </c>
      <c r="AN20">
        <v>0.647254</v>
      </c>
      <c r="AO20">
        <v>6.5084039999999996</v>
      </c>
      <c r="AP20">
        <v>2.9720219999999999</v>
      </c>
      <c r="AQ20">
        <v>8.8308040000000005</v>
      </c>
      <c r="AR20">
        <v>49.092892999999997</v>
      </c>
      <c r="AS20">
        <v>30.8352</v>
      </c>
      <c r="AT20">
        <v>14.497403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2822.4598300000002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663.91018399999996</v>
      </c>
      <c r="L21">
        <v>631.40010500000005</v>
      </c>
      <c r="M21">
        <v>88.936400000000006</v>
      </c>
      <c r="N21">
        <v>114.19143800000001</v>
      </c>
      <c r="O21">
        <v>119.54756</v>
      </c>
      <c r="P21">
        <v>120.716662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13.775475</v>
      </c>
      <c r="W21">
        <v>44.853991000000001</v>
      </c>
      <c r="X21">
        <v>142.603354</v>
      </c>
      <c r="Y21">
        <v>0</v>
      </c>
      <c r="Z21">
        <v>6.3355579999999998</v>
      </c>
      <c r="AA21">
        <v>0</v>
      </c>
      <c r="AB21">
        <v>25.385639000000001</v>
      </c>
      <c r="AC21">
        <v>18.711136</v>
      </c>
      <c r="AD21">
        <v>17.622748000000001</v>
      </c>
      <c r="AE21">
        <v>47.790318999999997</v>
      </c>
      <c r="AF21">
        <v>8.5784959999999995</v>
      </c>
      <c r="AG21">
        <v>15.589778000000001</v>
      </c>
      <c r="AH21">
        <v>67.835948999999999</v>
      </c>
      <c r="AI21">
        <v>0</v>
      </c>
      <c r="AJ21">
        <v>0</v>
      </c>
      <c r="AK21">
        <v>49.805737000000001</v>
      </c>
      <c r="AL21">
        <v>33.699162000000001</v>
      </c>
      <c r="AM21">
        <v>2.3195000000000001</v>
      </c>
      <c r="AN21">
        <v>0.647254</v>
      </c>
      <c r="AO21">
        <v>6.5084039999999996</v>
      </c>
      <c r="AP21">
        <v>2.9720219999999999</v>
      </c>
      <c r="AQ21">
        <v>18.027021999999999</v>
      </c>
      <c r="AR21">
        <v>49.092892999999997</v>
      </c>
      <c r="AS21">
        <v>30.8352</v>
      </c>
      <c r="AT21">
        <v>14.497403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2837.71252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663.91018399999996</v>
      </c>
      <c r="L22">
        <v>631.40010500000005</v>
      </c>
      <c r="M22">
        <v>88.936400000000006</v>
      </c>
      <c r="N22">
        <v>114.19143800000001</v>
      </c>
      <c r="O22">
        <v>119.54756</v>
      </c>
      <c r="P22">
        <v>120.716662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13.775475</v>
      </c>
      <c r="W22">
        <v>44.853991000000001</v>
      </c>
      <c r="X22">
        <v>142.603354</v>
      </c>
      <c r="Y22">
        <v>0</v>
      </c>
      <c r="Z22">
        <v>6.3355579999999998</v>
      </c>
      <c r="AA22">
        <v>0</v>
      </c>
      <c r="AB22">
        <v>25.385639000000001</v>
      </c>
      <c r="AC22">
        <v>18.711136</v>
      </c>
      <c r="AD22">
        <v>17.622748000000001</v>
      </c>
      <c r="AE22">
        <v>47.790318999999997</v>
      </c>
      <c r="AF22">
        <v>8.5784959999999995</v>
      </c>
      <c r="AG22">
        <v>15.589778000000001</v>
      </c>
      <c r="AH22">
        <v>67.835948999999999</v>
      </c>
      <c r="AI22">
        <v>0</v>
      </c>
      <c r="AJ22">
        <v>0</v>
      </c>
      <c r="AK22">
        <v>49.805737000000001</v>
      </c>
      <c r="AL22">
        <v>33.699162000000001</v>
      </c>
      <c r="AM22">
        <v>0</v>
      </c>
      <c r="AN22">
        <v>0.647254</v>
      </c>
      <c r="AO22">
        <v>6.5084039999999996</v>
      </c>
      <c r="AP22">
        <v>2.9720219999999999</v>
      </c>
      <c r="AQ22">
        <v>26.67512</v>
      </c>
      <c r="AR22">
        <v>49.092892999999997</v>
      </c>
      <c r="AS22">
        <v>30.8352</v>
      </c>
      <c r="AT22">
        <v>13.068841000000001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2842.6125559999996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663.91018399999996</v>
      </c>
      <c r="L23">
        <v>631.40010500000005</v>
      </c>
      <c r="M23">
        <v>88.936400000000006</v>
      </c>
      <c r="N23">
        <v>114.19143800000001</v>
      </c>
      <c r="O23">
        <v>119.54756</v>
      </c>
      <c r="P23">
        <v>120.716662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13.775475</v>
      </c>
      <c r="W23">
        <v>44.853991000000001</v>
      </c>
      <c r="X23">
        <v>142.603354</v>
      </c>
      <c r="Y23">
        <v>0</v>
      </c>
      <c r="Z23">
        <v>6.3355579999999998</v>
      </c>
      <c r="AA23">
        <v>0</v>
      </c>
      <c r="AB23">
        <v>25.385639000000001</v>
      </c>
      <c r="AC23">
        <v>18.711136</v>
      </c>
      <c r="AD23">
        <v>17.622748000000001</v>
      </c>
      <c r="AE23">
        <v>47.790318999999997</v>
      </c>
      <c r="AF23">
        <v>8.5784959999999995</v>
      </c>
      <c r="AG23">
        <v>15.589778000000001</v>
      </c>
      <c r="AH23">
        <v>67.835948999999999</v>
      </c>
      <c r="AI23">
        <v>0</v>
      </c>
      <c r="AJ23">
        <v>0</v>
      </c>
      <c r="AK23">
        <v>49.805737000000001</v>
      </c>
      <c r="AL23">
        <v>44.932215999999997</v>
      </c>
      <c r="AM23">
        <v>0</v>
      </c>
      <c r="AN23">
        <v>0.647254</v>
      </c>
      <c r="AO23">
        <v>6.5084039999999996</v>
      </c>
      <c r="AP23">
        <v>2.9720219999999999</v>
      </c>
      <c r="AQ23">
        <v>26.67512</v>
      </c>
      <c r="AR23">
        <v>51.760984999999998</v>
      </c>
      <c r="AS23">
        <v>30.8352</v>
      </c>
      <c r="AT23">
        <v>14.497403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2857.9422639999998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663.91018399999996</v>
      </c>
      <c r="L24">
        <v>631.40010500000005</v>
      </c>
      <c r="M24">
        <v>88.936400000000006</v>
      </c>
      <c r="N24">
        <v>114.19143800000001</v>
      </c>
      <c r="O24">
        <v>119.54756</v>
      </c>
      <c r="P24">
        <v>120.716662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13.775475</v>
      </c>
      <c r="W24">
        <v>44.853991000000001</v>
      </c>
      <c r="X24">
        <v>142.603354</v>
      </c>
      <c r="Y24">
        <v>0</v>
      </c>
      <c r="Z24">
        <v>6.3355579999999998</v>
      </c>
      <c r="AA24">
        <v>0</v>
      </c>
      <c r="AB24">
        <v>25.385639000000001</v>
      </c>
      <c r="AC24">
        <v>18.711136</v>
      </c>
      <c r="AD24">
        <v>17.622748000000001</v>
      </c>
      <c r="AE24">
        <v>47.790318999999997</v>
      </c>
      <c r="AF24">
        <v>8.5784959999999995</v>
      </c>
      <c r="AG24">
        <v>15.589778000000001</v>
      </c>
      <c r="AH24">
        <v>67.835948999999999</v>
      </c>
      <c r="AI24">
        <v>0</v>
      </c>
      <c r="AJ24">
        <v>0</v>
      </c>
      <c r="AK24">
        <v>49.805737000000001</v>
      </c>
      <c r="AL24">
        <v>44.932215999999997</v>
      </c>
      <c r="AM24">
        <v>0</v>
      </c>
      <c r="AN24">
        <v>0.647254</v>
      </c>
      <c r="AO24">
        <v>6.5084039999999996</v>
      </c>
      <c r="AP24">
        <v>2.9720219999999999</v>
      </c>
      <c r="AQ24">
        <v>26.67512</v>
      </c>
      <c r="AR24">
        <v>51.760984999999998</v>
      </c>
      <c r="AS24">
        <v>30.8352</v>
      </c>
      <c r="AT24">
        <v>14.497403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2857.9422639999998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663.91018399999996</v>
      </c>
      <c r="L25">
        <v>631.40010500000005</v>
      </c>
      <c r="M25">
        <v>88.936400000000006</v>
      </c>
      <c r="N25">
        <v>114.19143800000001</v>
      </c>
      <c r="O25">
        <v>119.54756</v>
      </c>
      <c r="P25">
        <v>120.716662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13.775475</v>
      </c>
      <c r="W25">
        <v>44.853991000000001</v>
      </c>
      <c r="X25">
        <v>142.603354</v>
      </c>
      <c r="Y25">
        <v>0</v>
      </c>
      <c r="Z25">
        <v>6.3355579999999998</v>
      </c>
      <c r="AA25">
        <v>0</v>
      </c>
      <c r="AB25">
        <v>25.385639000000001</v>
      </c>
      <c r="AC25">
        <v>18.711136</v>
      </c>
      <c r="AD25">
        <v>17.622748000000001</v>
      </c>
      <c r="AE25">
        <v>47.790318999999997</v>
      </c>
      <c r="AF25">
        <v>8.5784959999999995</v>
      </c>
      <c r="AG25">
        <v>15.589778000000001</v>
      </c>
      <c r="AH25">
        <v>54.927894000000002</v>
      </c>
      <c r="AI25">
        <v>0</v>
      </c>
      <c r="AJ25">
        <v>0</v>
      </c>
      <c r="AK25">
        <v>49.805737000000001</v>
      </c>
      <c r="AL25">
        <v>44.932215999999997</v>
      </c>
      <c r="AM25">
        <v>0</v>
      </c>
      <c r="AN25">
        <v>0.647254</v>
      </c>
      <c r="AO25">
        <v>6.5084039999999996</v>
      </c>
      <c r="AP25">
        <v>2.9720219999999999</v>
      </c>
      <c r="AQ25">
        <v>26.67512</v>
      </c>
      <c r="AR25">
        <v>51.760984999999998</v>
      </c>
      <c r="AS25">
        <v>30.8352</v>
      </c>
      <c r="AT25">
        <v>14.497403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2845.0342089999999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663.91018399999996</v>
      </c>
      <c r="L26">
        <v>631.40010500000005</v>
      </c>
      <c r="M26">
        <v>88.936400000000006</v>
      </c>
      <c r="N26">
        <v>114.19143800000001</v>
      </c>
      <c r="O26">
        <v>119.54756</v>
      </c>
      <c r="P26">
        <v>120.716662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13.775475</v>
      </c>
      <c r="W26">
        <v>44.853991000000001</v>
      </c>
      <c r="X26">
        <v>142.603354</v>
      </c>
      <c r="Y26">
        <v>0</v>
      </c>
      <c r="Z26">
        <v>6.3355579999999998</v>
      </c>
      <c r="AA26">
        <v>0</v>
      </c>
      <c r="AB26">
        <v>25.385639000000001</v>
      </c>
      <c r="AC26">
        <v>18.711136</v>
      </c>
      <c r="AD26">
        <v>17.622748000000001</v>
      </c>
      <c r="AE26">
        <v>47.790318999999997</v>
      </c>
      <c r="AF26">
        <v>8.5784959999999995</v>
      </c>
      <c r="AG26">
        <v>15.589778000000001</v>
      </c>
      <c r="AH26">
        <v>54.927894000000002</v>
      </c>
      <c r="AI26">
        <v>2.4612180000000001</v>
      </c>
      <c r="AJ26">
        <v>0</v>
      </c>
      <c r="AK26">
        <v>49.805737000000001</v>
      </c>
      <c r="AL26">
        <v>44.932215999999997</v>
      </c>
      <c r="AM26">
        <v>0</v>
      </c>
      <c r="AN26">
        <v>0.647254</v>
      </c>
      <c r="AO26">
        <v>6.5084039999999996</v>
      </c>
      <c r="AP26">
        <v>2.9720219999999999</v>
      </c>
      <c r="AQ26">
        <v>26.67512</v>
      </c>
      <c r="AR26">
        <v>51.760984999999998</v>
      </c>
      <c r="AS26">
        <v>30.8352</v>
      </c>
      <c r="AT26">
        <v>14.497403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2847.4954269999998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663.91018399999996</v>
      </c>
      <c r="L27">
        <v>631.40010500000005</v>
      </c>
      <c r="M27">
        <v>88.936400000000006</v>
      </c>
      <c r="N27">
        <v>114.19143800000001</v>
      </c>
      <c r="O27">
        <v>119.54756</v>
      </c>
      <c r="P27">
        <v>120.716662</v>
      </c>
      <c r="Q27">
        <v>10.208352</v>
      </c>
      <c r="R27">
        <v>40.97851</v>
      </c>
      <c r="S27">
        <v>25.511310000000002</v>
      </c>
      <c r="T27">
        <v>0</v>
      </c>
      <c r="U27">
        <v>399.126262</v>
      </c>
      <c r="V27">
        <v>13.775475</v>
      </c>
      <c r="W27">
        <v>44.853991000000001</v>
      </c>
      <c r="X27">
        <v>142.603354</v>
      </c>
      <c r="Y27">
        <v>0</v>
      </c>
      <c r="Z27">
        <v>6.3355579999999998</v>
      </c>
      <c r="AA27">
        <v>0</v>
      </c>
      <c r="AB27">
        <v>25.385639000000001</v>
      </c>
      <c r="AC27">
        <v>18.711136</v>
      </c>
      <c r="AD27">
        <v>17.622748000000001</v>
      </c>
      <c r="AE27">
        <v>47.790318999999997</v>
      </c>
      <c r="AF27">
        <v>8.5784959999999995</v>
      </c>
      <c r="AG27">
        <v>15.589778000000001</v>
      </c>
      <c r="AH27">
        <v>54.927894000000002</v>
      </c>
      <c r="AI27">
        <v>4.9224360000000003</v>
      </c>
      <c r="AJ27">
        <v>0</v>
      </c>
      <c r="AK27">
        <v>49.805737000000001</v>
      </c>
      <c r="AL27">
        <v>44.932215999999997</v>
      </c>
      <c r="AM27">
        <v>0</v>
      </c>
      <c r="AN27">
        <v>0.647254</v>
      </c>
      <c r="AO27">
        <v>6.5084039999999996</v>
      </c>
      <c r="AP27">
        <v>7.9253929999999997</v>
      </c>
      <c r="AQ27">
        <v>26.67512</v>
      </c>
      <c r="AR27">
        <v>49.092892999999997</v>
      </c>
      <c r="AS27">
        <v>31.989958999999999</v>
      </c>
      <c r="AT27">
        <v>14.497403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2847.6979860000001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663.91018399999996</v>
      </c>
      <c r="L28">
        <v>631.40010500000005</v>
      </c>
      <c r="M28">
        <v>88.936400000000006</v>
      </c>
      <c r="N28">
        <v>114.19143800000001</v>
      </c>
      <c r="O28">
        <v>119.54756</v>
      </c>
      <c r="P28">
        <v>120.716662</v>
      </c>
      <c r="Q28">
        <v>10.208352</v>
      </c>
      <c r="R28">
        <v>40.97851</v>
      </c>
      <c r="S28">
        <v>25.511310000000002</v>
      </c>
      <c r="T28">
        <v>0</v>
      </c>
      <c r="U28">
        <v>399.126262</v>
      </c>
      <c r="V28">
        <v>13.775475</v>
      </c>
      <c r="W28">
        <v>44.853991000000001</v>
      </c>
      <c r="X28">
        <v>142.603354</v>
      </c>
      <c r="Y28">
        <v>0</v>
      </c>
      <c r="Z28">
        <v>6.3355579999999998</v>
      </c>
      <c r="AA28">
        <v>0</v>
      </c>
      <c r="AB28">
        <v>25.385639000000001</v>
      </c>
      <c r="AC28">
        <v>18.711136</v>
      </c>
      <c r="AD28">
        <v>17.622748000000001</v>
      </c>
      <c r="AE28">
        <v>47.790318999999997</v>
      </c>
      <c r="AF28">
        <v>8.5784959999999995</v>
      </c>
      <c r="AG28">
        <v>15.589778000000001</v>
      </c>
      <c r="AH28">
        <v>54.927894000000002</v>
      </c>
      <c r="AI28">
        <v>31.995837000000002</v>
      </c>
      <c r="AJ28">
        <v>0</v>
      </c>
      <c r="AK28">
        <v>49.805737000000001</v>
      </c>
      <c r="AL28">
        <v>44.932215999999997</v>
      </c>
      <c r="AM28">
        <v>0</v>
      </c>
      <c r="AN28">
        <v>0.647254</v>
      </c>
      <c r="AO28">
        <v>6.5084039999999996</v>
      </c>
      <c r="AP28">
        <v>7.9253929999999997</v>
      </c>
      <c r="AQ28">
        <v>26.67512</v>
      </c>
      <c r="AR28">
        <v>49.092892999999997</v>
      </c>
      <c r="AS28">
        <v>31.989958999999999</v>
      </c>
      <c r="AT28">
        <v>14.497403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2874.7713870000002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663.91018399999996</v>
      </c>
      <c r="L29">
        <v>631.40010500000005</v>
      </c>
      <c r="M29">
        <v>88.936400000000006</v>
      </c>
      <c r="N29">
        <v>114.19143800000001</v>
      </c>
      <c r="O29">
        <v>119.54756</v>
      </c>
      <c r="P29">
        <v>120.716662</v>
      </c>
      <c r="Q29">
        <v>10.208352</v>
      </c>
      <c r="R29">
        <v>40.97851</v>
      </c>
      <c r="S29">
        <v>25.511310000000002</v>
      </c>
      <c r="T29">
        <v>0</v>
      </c>
      <c r="U29">
        <v>399.126262</v>
      </c>
      <c r="V29">
        <v>13.775475</v>
      </c>
      <c r="W29">
        <v>44.853991000000001</v>
      </c>
      <c r="X29">
        <v>142.603354</v>
      </c>
      <c r="Y29">
        <v>0</v>
      </c>
      <c r="Z29">
        <v>6.3355579999999998</v>
      </c>
      <c r="AA29">
        <v>0</v>
      </c>
      <c r="AB29">
        <v>25.385639000000001</v>
      </c>
      <c r="AC29">
        <v>18.711136</v>
      </c>
      <c r="AD29">
        <v>17.622748000000001</v>
      </c>
      <c r="AE29">
        <v>47.790318999999997</v>
      </c>
      <c r="AF29">
        <v>8.5784959999999995</v>
      </c>
      <c r="AG29">
        <v>15.589778000000001</v>
      </c>
      <c r="AH29">
        <v>54.927894000000002</v>
      </c>
      <c r="AI29">
        <v>31.995837000000002</v>
      </c>
      <c r="AJ29">
        <v>0</v>
      </c>
      <c r="AK29">
        <v>49.805737000000001</v>
      </c>
      <c r="AL29">
        <v>44.932215999999997</v>
      </c>
      <c r="AM29">
        <v>0</v>
      </c>
      <c r="AN29">
        <v>0.647254</v>
      </c>
      <c r="AO29">
        <v>6.5084039999999996</v>
      </c>
      <c r="AP29">
        <v>2.9720219999999999</v>
      </c>
      <c r="AQ29">
        <v>26.67512</v>
      </c>
      <c r="AR29">
        <v>49.092892999999997</v>
      </c>
      <c r="AS29">
        <v>31.989958999999999</v>
      </c>
      <c r="AT29">
        <v>14.497403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2869.8180160000002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663.91018399999996</v>
      </c>
      <c r="L30">
        <v>631.40010500000005</v>
      </c>
      <c r="M30">
        <v>88.936400000000006</v>
      </c>
      <c r="N30">
        <v>114.19143800000001</v>
      </c>
      <c r="O30">
        <v>119.54756</v>
      </c>
      <c r="P30">
        <v>120.716662</v>
      </c>
      <c r="Q30">
        <v>10.208352</v>
      </c>
      <c r="R30">
        <v>40.97851</v>
      </c>
      <c r="S30">
        <v>25.511310000000002</v>
      </c>
      <c r="T30">
        <v>0</v>
      </c>
      <c r="U30">
        <v>399.126262</v>
      </c>
      <c r="V30">
        <v>13.775475</v>
      </c>
      <c r="W30">
        <v>44.853991000000001</v>
      </c>
      <c r="X30">
        <v>142.603354</v>
      </c>
      <c r="Y30">
        <v>0</v>
      </c>
      <c r="Z30">
        <v>6.3355579999999998</v>
      </c>
      <c r="AA30">
        <v>0</v>
      </c>
      <c r="AB30">
        <v>25.385639000000001</v>
      </c>
      <c r="AC30">
        <v>18.711136</v>
      </c>
      <c r="AD30">
        <v>17.622748000000001</v>
      </c>
      <c r="AE30">
        <v>47.790318999999997</v>
      </c>
      <c r="AF30">
        <v>8.5784959999999995</v>
      </c>
      <c r="AG30">
        <v>15.589778000000001</v>
      </c>
      <c r="AH30">
        <v>54.927894000000002</v>
      </c>
      <c r="AI30">
        <v>31.995837000000002</v>
      </c>
      <c r="AJ30">
        <v>0</v>
      </c>
      <c r="AK30">
        <v>49.805737000000001</v>
      </c>
      <c r="AL30">
        <v>44.932215999999997</v>
      </c>
      <c r="AM30">
        <v>0</v>
      </c>
      <c r="AN30">
        <v>0.647254</v>
      </c>
      <c r="AO30">
        <v>6.5084039999999996</v>
      </c>
      <c r="AP30">
        <v>2.9720219999999999</v>
      </c>
      <c r="AQ30">
        <v>26.67512</v>
      </c>
      <c r="AR30">
        <v>49.092892999999997</v>
      </c>
      <c r="AS30">
        <v>31.989958999999999</v>
      </c>
      <c r="AT30">
        <v>14.497403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2869.8180160000002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615.08423900000003</v>
      </c>
      <c r="L31">
        <v>620.72947699999997</v>
      </c>
      <c r="M31">
        <v>88.936400000000006</v>
      </c>
      <c r="N31">
        <v>114.19143800000001</v>
      </c>
      <c r="O31">
        <v>119.54756</v>
      </c>
      <c r="P31">
        <v>120.716662</v>
      </c>
      <c r="Q31">
        <v>10.208352</v>
      </c>
      <c r="R31">
        <v>40.97851</v>
      </c>
      <c r="S31">
        <v>25.511310000000002</v>
      </c>
      <c r="T31">
        <v>0</v>
      </c>
      <c r="U31">
        <v>399.126262</v>
      </c>
      <c r="V31">
        <v>13.775475</v>
      </c>
      <c r="W31">
        <v>44.853991000000001</v>
      </c>
      <c r="X31">
        <v>142.603354</v>
      </c>
      <c r="Y31">
        <v>0</v>
      </c>
      <c r="Z31">
        <v>6.3355579999999998</v>
      </c>
      <c r="AA31">
        <v>0</v>
      </c>
      <c r="AB31">
        <v>25.385639000000001</v>
      </c>
      <c r="AC31">
        <v>18.711136</v>
      </c>
      <c r="AD31">
        <v>17.622748000000001</v>
      </c>
      <c r="AE31">
        <v>47.790318999999997</v>
      </c>
      <c r="AF31">
        <v>8.5784959999999995</v>
      </c>
      <c r="AG31">
        <v>15.589778000000001</v>
      </c>
      <c r="AH31">
        <v>54.927894000000002</v>
      </c>
      <c r="AI31">
        <v>31.995837000000002</v>
      </c>
      <c r="AJ31">
        <v>0</v>
      </c>
      <c r="AK31">
        <v>49.805737000000001</v>
      </c>
      <c r="AL31">
        <v>33.699162000000001</v>
      </c>
      <c r="AM31">
        <v>0</v>
      </c>
      <c r="AN31">
        <v>0.647254</v>
      </c>
      <c r="AO31">
        <v>6.5084039999999996</v>
      </c>
      <c r="AP31">
        <v>2.9720219999999999</v>
      </c>
      <c r="AQ31">
        <v>18.027021999999999</v>
      </c>
      <c r="AR31">
        <v>49.092892999999997</v>
      </c>
      <c r="AS31">
        <v>30.8352</v>
      </c>
      <c r="AT31">
        <v>14.497403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2789.2855320000008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490.97620000000001</v>
      </c>
      <c r="L32">
        <v>602.73261600000001</v>
      </c>
      <c r="M32">
        <v>88.936400000000006</v>
      </c>
      <c r="N32">
        <v>114.19143800000001</v>
      </c>
      <c r="O32">
        <v>119.54756</v>
      </c>
      <c r="P32">
        <v>120.716662</v>
      </c>
      <c r="Q32">
        <v>10.208352</v>
      </c>
      <c r="R32">
        <v>40.97851</v>
      </c>
      <c r="S32">
        <v>25.511310000000002</v>
      </c>
      <c r="T32">
        <v>0</v>
      </c>
      <c r="U32">
        <v>399.126262</v>
      </c>
      <c r="V32">
        <v>13.775475</v>
      </c>
      <c r="W32">
        <v>44.853991000000001</v>
      </c>
      <c r="X32">
        <v>142.603354</v>
      </c>
      <c r="Y32">
        <v>0</v>
      </c>
      <c r="Z32">
        <v>6.3355579999999998</v>
      </c>
      <c r="AA32">
        <v>0</v>
      </c>
      <c r="AB32">
        <v>25.385639000000001</v>
      </c>
      <c r="AC32">
        <v>18.711136</v>
      </c>
      <c r="AD32">
        <v>17.622748000000001</v>
      </c>
      <c r="AE32">
        <v>47.790318999999997</v>
      </c>
      <c r="AF32">
        <v>8.5784959999999995</v>
      </c>
      <c r="AG32">
        <v>15.589778000000001</v>
      </c>
      <c r="AH32">
        <v>54.927894000000002</v>
      </c>
      <c r="AI32">
        <v>31.995837000000002</v>
      </c>
      <c r="AJ32">
        <v>0</v>
      </c>
      <c r="AK32">
        <v>49.805737000000001</v>
      </c>
      <c r="AL32">
        <v>33.699162000000001</v>
      </c>
      <c r="AM32">
        <v>0</v>
      </c>
      <c r="AN32">
        <v>0.647254</v>
      </c>
      <c r="AO32">
        <v>6.5084039999999996</v>
      </c>
      <c r="AP32">
        <v>2.9720219999999999</v>
      </c>
      <c r="AQ32">
        <v>18.027021999999999</v>
      </c>
      <c r="AR32">
        <v>49.092892999999997</v>
      </c>
      <c r="AS32">
        <v>30.8352</v>
      </c>
      <c r="AT32">
        <v>14.497403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2647.1806320000005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451.53483999999997</v>
      </c>
      <c r="L33">
        <v>602.73261600000001</v>
      </c>
      <c r="M33">
        <v>88.936400000000006</v>
      </c>
      <c r="N33">
        <v>114.19143800000001</v>
      </c>
      <c r="O33">
        <v>119.54756</v>
      </c>
      <c r="P33">
        <v>117.091538</v>
      </c>
      <c r="Q33">
        <v>10.208352</v>
      </c>
      <c r="R33">
        <v>40.97851</v>
      </c>
      <c r="S33">
        <v>25.511310000000002</v>
      </c>
      <c r="T33">
        <v>0</v>
      </c>
      <c r="U33">
        <v>399.126262</v>
      </c>
      <c r="V33">
        <v>13.775475</v>
      </c>
      <c r="W33">
        <v>44.853991000000001</v>
      </c>
      <c r="X33">
        <v>142.603354</v>
      </c>
      <c r="Y33">
        <v>0</v>
      </c>
      <c r="Z33">
        <v>6.3355579999999998</v>
      </c>
      <c r="AA33">
        <v>0</v>
      </c>
      <c r="AB33">
        <v>25.385639000000001</v>
      </c>
      <c r="AC33">
        <v>18.711136</v>
      </c>
      <c r="AD33">
        <v>17.622748000000001</v>
      </c>
      <c r="AE33">
        <v>47.790318999999997</v>
      </c>
      <c r="AF33">
        <v>8.5784959999999995</v>
      </c>
      <c r="AG33">
        <v>15.589778000000001</v>
      </c>
      <c r="AH33">
        <v>54.927894000000002</v>
      </c>
      <c r="AI33">
        <v>31.995837000000002</v>
      </c>
      <c r="AJ33">
        <v>0</v>
      </c>
      <c r="AK33">
        <v>49.805737000000001</v>
      </c>
      <c r="AL33">
        <v>56.16527</v>
      </c>
      <c r="AM33">
        <v>0</v>
      </c>
      <c r="AN33">
        <v>0.647254</v>
      </c>
      <c r="AO33">
        <v>6.5084039999999996</v>
      </c>
      <c r="AP33">
        <v>2.9720219999999999</v>
      </c>
      <c r="AQ33">
        <v>18.027021999999999</v>
      </c>
      <c r="AR33">
        <v>49.092892999999997</v>
      </c>
      <c r="AS33">
        <v>30.8352</v>
      </c>
      <c r="AT33">
        <v>14.497403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2626.5802560000006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416.44362999999998</v>
      </c>
      <c r="L34">
        <v>602.73261600000001</v>
      </c>
      <c r="M34">
        <v>88.936400000000006</v>
      </c>
      <c r="N34">
        <v>114.19143800000001</v>
      </c>
      <c r="O34">
        <v>119.54756</v>
      </c>
      <c r="P34">
        <v>113.46641200000001</v>
      </c>
      <c r="Q34">
        <v>10.208352</v>
      </c>
      <c r="R34">
        <v>40.97851</v>
      </c>
      <c r="S34">
        <v>25.511310000000002</v>
      </c>
      <c r="T34">
        <v>0</v>
      </c>
      <c r="U34">
        <v>399.126262</v>
      </c>
      <c r="V34">
        <v>13.775475</v>
      </c>
      <c r="W34">
        <v>44.853991000000001</v>
      </c>
      <c r="X34">
        <v>142.603354</v>
      </c>
      <c r="Y34">
        <v>0</v>
      </c>
      <c r="Z34">
        <v>6.3355579999999998</v>
      </c>
      <c r="AA34">
        <v>0</v>
      </c>
      <c r="AB34">
        <v>12.628389</v>
      </c>
      <c r="AC34">
        <v>18.711136</v>
      </c>
      <c r="AD34">
        <v>17.622748000000001</v>
      </c>
      <c r="AE34">
        <v>47.790318999999997</v>
      </c>
      <c r="AF34">
        <v>8.5784959999999995</v>
      </c>
      <c r="AG34">
        <v>15.589778000000001</v>
      </c>
      <c r="AH34">
        <v>54.927894000000002</v>
      </c>
      <c r="AI34">
        <v>4.9224360000000003</v>
      </c>
      <c r="AJ34">
        <v>0</v>
      </c>
      <c r="AK34">
        <v>49.805737000000001</v>
      </c>
      <c r="AL34">
        <v>77.508072999999996</v>
      </c>
      <c r="AM34">
        <v>0</v>
      </c>
      <c r="AN34">
        <v>0.647254</v>
      </c>
      <c r="AO34">
        <v>6.5084039999999996</v>
      </c>
      <c r="AP34">
        <v>2.9720219999999999</v>
      </c>
      <c r="AQ34">
        <v>18.027021999999999</v>
      </c>
      <c r="AR34">
        <v>49.092892999999997</v>
      </c>
      <c r="AS34">
        <v>30.8352</v>
      </c>
      <c r="AT34">
        <v>14.497403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2569.3760720000005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372.584451</v>
      </c>
      <c r="L35">
        <v>602.73261600000001</v>
      </c>
      <c r="M35">
        <v>88.936400000000006</v>
      </c>
      <c r="N35">
        <v>114.19143800000001</v>
      </c>
      <c r="O35">
        <v>119.54756</v>
      </c>
      <c r="P35">
        <v>113.46641200000001</v>
      </c>
      <c r="Q35">
        <v>10.208352</v>
      </c>
      <c r="R35">
        <v>40.97851</v>
      </c>
      <c r="S35">
        <v>25.511310000000002</v>
      </c>
      <c r="T35">
        <v>0</v>
      </c>
      <c r="U35">
        <v>399.126262</v>
      </c>
      <c r="V35">
        <v>13.775475</v>
      </c>
      <c r="W35">
        <v>44.853991000000001</v>
      </c>
      <c r="X35">
        <v>142.603354</v>
      </c>
      <c r="Y35">
        <v>0</v>
      </c>
      <c r="Z35">
        <v>6.3355579999999998</v>
      </c>
      <c r="AA35">
        <v>0</v>
      </c>
      <c r="AB35">
        <v>12.628389</v>
      </c>
      <c r="AC35">
        <v>9.3555679999999999</v>
      </c>
      <c r="AD35">
        <v>17.622748000000001</v>
      </c>
      <c r="AE35">
        <v>44.029801999999997</v>
      </c>
      <c r="AF35">
        <v>8.5784959999999995</v>
      </c>
      <c r="AG35">
        <v>15.589778000000001</v>
      </c>
      <c r="AH35">
        <v>54.927894000000002</v>
      </c>
      <c r="AI35">
        <v>2.4612180000000001</v>
      </c>
      <c r="AJ35">
        <v>0</v>
      </c>
      <c r="AK35">
        <v>49.805737000000001</v>
      </c>
      <c r="AL35">
        <v>77.508072999999996</v>
      </c>
      <c r="AM35">
        <v>0</v>
      </c>
      <c r="AN35">
        <v>0.647254</v>
      </c>
      <c r="AO35">
        <v>6.6789300000000003</v>
      </c>
      <c r="AP35">
        <v>2.9720219999999999</v>
      </c>
      <c r="AQ35">
        <v>18.027021999999999</v>
      </c>
      <c r="AR35">
        <v>49.092892999999997</v>
      </c>
      <c r="AS35">
        <v>30.8352</v>
      </c>
      <c r="AT35">
        <v>14.497403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2510.1101160000003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357.10758399999997</v>
      </c>
      <c r="L36">
        <v>602.73261600000001</v>
      </c>
      <c r="M36">
        <v>88.936400000000006</v>
      </c>
      <c r="N36">
        <v>114.19143800000001</v>
      </c>
      <c r="O36">
        <v>119.54756</v>
      </c>
      <c r="P36">
        <v>113.46641200000001</v>
      </c>
      <c r="Q36">
        <v>10.208352</v>
      </c>
      <c r="R36">
        <v>32.647779</v>
      </c>
      <c r="S36">
        <v>25.511310000000002</v>
      </c>
      <c r="T36">
        <v>0</v>
      </c>
      <c r="U36">
        <v>399.126262</v>
      </c>
      <c r="V36">
        <v>13.775475</v>
      </c>
      <c r="W36">
        <v>44.853991000000001</v>
      </c>
      <c r="X36">
        <v>142.603354</v>
      </c>
      <c r="Y36">
        <v>0</v>
      </c>
      <c r="Z36">
        <v>6.3355579999999998</v>
      </c>
      <c r="AA36">
        <v>0</v>
      </c>
      <c r="AB36">
        <v>12.628389</v>
      </c>
      <c r="AC36">
        <v>9.3555679999999999</v>
      </c>
      <c r="AD36">
        <v>17.622748000000001</v>
      </c>
      <c r="AE36">
        <v>44.029801999999997</v>
      </c>
      <c r="AF36">
        <v>8.5784959999999995</v>
      </c>
      <c r="AG36">
        <v>15.589778000000001</v>
      </c>
      <c r="AH36">
        <v>54.927894000000002</v>
      </c>
      <c r="AI36">
        <v>0</v>
      </c>
      <c r="AJ36">
        <v>0</v>
      </c>
      <c r="AK36">
        <v>49.805737000000001</v>
      </c>
      <c r="AL36">
        <v>77.508072999999996</v>
      </c>
      <c r="AM36">
        <v>0</v>
      </c>
      <c r="AN36">
        <v>0.647254</v>
      </c>
      <c r="AO36">
        <v>6.6789300000000003</v>
      </c>
      <c r="AP36">
        <v>2.9720219999999999</v>
      </c>
      <c r="AQ36">
        <v>8.8308040000000005</v>
      </c>
      <c r="AR36">
        <v>49.092892999999997</v>
      </c>
      <c r="AS36">
        <v>30.8352</v>
      </c>
      <c r="AT36">
        <v>14.497403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2474.645082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357.10758399999997</v>
      </c>
      <c r="L37">
        <v>602.73261600000001</v>
      </c>
      <c r="M37">
        <v>88.936400000000006</v>
      </c>
      <c r="N37">
        <v>114.19143800000001</v>
      </c>
      <c r="O37">
        <v>119.54756</v>
      </c>
      <c r="P37">
        <v>113.46641200000001</v>
      </c>
      <c r="Q37">
        <v>10.208352</v>
      </c>
      <c r="R37">
        <v>30.714379000000001</v>
      </c>
      <c r="S37">
        <v>20.106973</v>
      </c>
      <c r="T37">
        <v>0</v>
      </c>
      <c r="U37">
        <v>399.126262</v>
      </c>
      <c r="V37">
        <v>13.775475</v>
      </c>
      <c r="W37">
        <v>29.988097</v>
      </c>
      <c r="X37">
        <v>142.603354</v>
      </c>
      <c r="Y37">
        <v>0</v>
      </c>
      <c r="Z37">
        <v>6.3355579999999998</v>
      </c>
      <c r="AA37">
        <v>0</v>
      </c>
      <c r="AB37">
        <v>12.628389</v>
      </c>
      <c r="AC37">
        <v>9.3555679999999999</v>
      </c>
      <c r="AD37">
        <v>17.622748000000001</v>
      </c>
      <c r="AE37">
        <v>44.029801999999997</v>
      </c>
      <c r="AF37">
        <v>8.5784959999999995</v>
      </c>
      <c r="AG37">
        <v>15.589778000000001</v>
      </c>
      <c r="AH37">
        <v>54.927894000000002</v>
      </c>
      <c r="AI37">
        <v>0</v>
      </c>
      <c r="AJ37">
        <v>0</v>
      </c>
      <c r="AK37">
        <v>49.805737000000001</v>
      </c>
      <c r="AL37">
        <v>77.508072999999996</v>
      </c>
      <c r="AM37">
        <v>0</v>
      </c>
      <c r="AN37">
        <v>0.647254</v>
      </c>
      <c r="AO37">
        <v>6.7073510000000001</v>
      </c>
      <c r="AP37">
        <v>2.9720219999999999</v>
      </c>
      <c r="AQ37">
        <v>8.8308040000000005</v>
      </c>
      <c r="AR37">
        <v>49.092892999999997</v>
      </c>
      <c r="AS37">
        <v>30.8352</v>
      </c>
      <c r="AT37">
        <v>14.497403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2452.4698719999997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357.10758399999997</v>
      </c>
      <c r="L38">
        <v>602.73261600000001</v>
      </c>
      <c r="M38">
        <v>88.936400000000006</v>
      </c>
      <c r="N38">
        <v>114.19143800000001</v>
      </c>
      <c r="O38">
        <v>119.54756</v>
      </c>
      <c r="P38">
        <v>113.46641200000001</v>
      </c>
      <c r="Q38">
        <v>10.208352</v>
      </c>
      <c r="R38">
        <v>30.714379000000001</v>
      </c>
      <c r="S38">
        <v>20.106973</v>
      </c>
      <c r="T38">
        <v>0</v>
      </c>
      <c r="U38">
        <v>399.126262</v>
      </c>
      <c r="V38">
        <v>13.775475</v>
      </c>
      <c r="W38">
        <v>29.988097</v>
      </c>
      <c r="X38">
        <v>142.603354</v>
      </c>
      <c r="Y38">
        <v>0</v>
      </c>
      <c r="Z38">
        <v>6.3355579999999998</v>
      </c>
      <c r="AA38">
        <v>0</v>
      </c>
      <c r="AB38">
        <v>12.628389</v>
      </c>
      <c r="AC38">
        <v>9.3555679999999999</v>
      </c>
      <c r="AD38">
        <v>17.622748000000001</v>
      </c>
      <c r="AE38">
        <v>44.029801999999997</v>
      </c>
      <c r="AF38">
        <v>8.5784959999999995</v>
      </c>
      <c r="AG38">
        <v>15.589778000000001</v>
      </c>
      <c r="AH38">
        <v>54.927894000000002</v>
      </c>
      <c r="AI38">
        <v>0</v>
      </c>
      <c r="AJ38">
        <v>0</v>
      </c>
      <c r="AK38">
        <v>49.805737000000001</v>
      </c>
      <c r="AL38">
        <v>56.16527</v>
      </c>
      <c r="AM38">
        <v>0</v>
      </c>
      <c r="AN38">
        <v>0.647254</v>
      </c>
      <c r="AO38">
        <v>6.7073510000000001</v>
      </c>
      <c r="AP38">
        <v>2.9720219999999999</v>
      </c>
      <c r="AQ38">
        <v>8.8308040000000005</v>
      </c>
      <c r="AR38">
        <v>49.092892999999997</v>
      </c>
      <c r="AS38">
        <v>30.8352</v>
      </c>
      <c r="AT38">
        <v>14.497403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2431.1270689999997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348.012</v>
      </c>
      <c r="L39">
        <v>478.51650000000001</v>
      </c>
      <c r="M39">
        <v>88.936400000000006</v>
      </c>
      <c r="N39">
        <v>114.19143800000001</v>
      </c>
      <c r="O39">
        <v>119.54756</v>
      </c>
      <c r="P39">
        <v>114.19143800000001</v>
      </c>
      <c r="Q39">
        <v>10.208352</v>
      </c>
      <c r="R39">
        <v>30.714379000000001</v>
      </c>
      <c r="S39">
        <v>20.106973</v>
      </c>
      <c r="T39">
        <v>0</v>
      </c>
      <c r="U39">
        <v>399.126262</v>
      </c>
      <c r="V39">
        <v>13.775475</v>
      </c>
      <c r="W39">
        <v>29.988097</v>
      </c>
      <c r="X39">
        <v>99.308318</v>
      </c>
      <c r="Y39">
        <v>0</v>
      </c>
      <c r="Z39">
        <v>12.671117000000001</v>
      </c>
      <c r="AA39">
        <v>0</v>
      </c>
      <c r="AB39">
        <v>12.628389</v>
      </c>
      <c r="AC39">
        <v>9.3555679999999999</v>
      </c>
      <c r="AD39">
        <v>17.622748000000001</v>
      </c>
      <c r="AE39">
        <v>47.790318999999997</v>
      </c>
      <c r="AF39">
        <v>8.5784959999999995</v>
      </c>
      <c r="AG39">
        <v>15.589778000000001</v>
      </c>
      <c r="AH39">
        <v>54.927894000000002</v>
      </c>
      <c r="AI39">
        <v>0</v>
      </c>
      <c r="AJ39">
        <v>0</v>
      </c>
      <c r="AK39">
        <v>49.805737000000001</v>
      </c>
      <c r="AL39">
        <v>44.932215999999997</v>
      </c>
      <c r="AM39">
        <v>0</v>
      </c>
      <c r="AN39">
        <v>0.647254</v>
      </c>
      <c r="AO39">
        <v>6.7073510000000001</v>
      </c>
      <c r="AP39">
        <v>2.9720219999999999</v>
      </c>
      <c r="AQ39">
        <v>8.8308040000000005</v>
      </c>
      <c r="AR39">
        <v>51.760984999999998</v>
      </c>
      <c r="AS39">
        <v>30.8352</v>
      </c>
      <c r="AT39">
        <v>14.497403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2256.7764729999999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348.012</v>
      </c>
      <c r="L40">
        <v>367.346</v>
      </c>
      <c r="M40">
        <v>88.936400000000006</v>
      </c>
      <c r="N40">
        <v>114.19143800000001</v>
      </c>
      <c r="O40">
        <v>119.54756</v>
      </c>
      <c r="P40">
        <v>114.19143800000001</v>
      </c>
      <c r="Q40">
        <v>10.208352</v>
      </c>
      <c r="R40">
        <v>30.714379000000001</v>
      </c>
      <c r="S40">
        <v>20.106973</v>
      </c>
      <c r="T40">
        <v>0</v>
      </c>
      <c r="U40">
        <v>399.126262</v>
      </c>
      <c r="V40">
        <v>13.775475</v>
      </c>
      <c r="W40">
        <v>29.988097</v>
      </c>
      <c r="X40">
        <v>99.308318</v>
      </c>
      <c r="Y40">
        <v>0</v>
      </c>
      <c r="Z40">
        <v>12.671117000000001</v>
      </c>
      <c r="AA40">
        <v>0</v>
      </c>
      <c r="AB40">
        <v>12.628389</v>
      </c>
      <c r="AC40">
        <v>9.3555679999999999</v>
      </c>
      <c r="AD40">
        <v>17.622748000000001</v>
      </c>
      <c r="AE40">
        <v>47.790318999999997</v>
      </c>
      <c r="AF40">
        <v>8.5784959999999995</v>
      </c>
      <c r="AG40">
        <v>15.589778000000001</v>
      </c>
      <c r="AH40">
        <v>54.927894000000002</v>
      </c>
      <c r="AI40">
        <v>0</v>
      </c>
      <c r="AJ40">
        <v>0</v>
      </c>
      <c r="AK40">
        <v>49.805737000000001</v>
      </c>
      <c r="AL40">
        <v>44.932215999999997</v>
      </c>
      <c r="AM40">
        <v>0</v>
      </c>
      <c r="AN40">
        <v>0.647254</v>
      </c>
      <c r="AO40">
        <v>6.7073510000000001</v>
      </c>
      <c r="AP40">
        <v>2.9720219999999999</v>
      </c>
      <c r="AQ40">
        <v>8.8308040000000005</v>
      </c>
      <c r="AR40">
        <v>51.760984999999998</v>
      </c>
      <c r="AS40">
        <v>30.8352</v>
      </c>
      <c r="AT40">
        <v>14.497403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2145.6059729999997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348.012</v>
      </c>
      <c r="L41">
        <v>367.346</v>
      </c>
      <c r="M41">
        <v>88.936400000000006</v>
      </c>
      <c r="N41">
        <v>114.19143800000001</v>
      </c>
      <c r="O41">
        <v>119.54756</v>
      </c>
      <c r="P41">
        <v>114.19143800000001</v>
      </c>
      <c r="Q41">
        <v>9.5488689999999998</v>
      </c>
      <c r="R41">
        <v>23.205924</v>
      </c>
      <c r="S41">
        <v>15.560487</v>
      </c>
      <c r="T41">
        <v>0</v>
      </c>
      <c r="U41">
        <v>399.126262</v>
      </c>
      <c r="V41">
        <v>13.775475</v>
      </c>
      <c r="W41">
        <v>29.988097</v>
      </c>
      <c r="X41">
        <v>99.308318</v>
      </c>
      <c r="Y41">
        <v>0</v>
      </c>
      <c r="Z41">
        <v>12.671117000000001</v>
      </c>
      <c r="AA41">
        <v>0</v>
      </c>
      <c r="AB41">
        <v>12.628389</v>
      </c>
      <c r="AC41">
        <v>9.3555679999999999</v>
      </c>
      <c r="AD41">
        <v>17.622748000000001</v>
      </c>
      <c r="AE41">
        <v>47.790318999999997</v>
      </c>
      <c r="AF41">
        <v>8.5784959999999995</v>
      </c>
      <c r="AG41">
        <v>15.589778000000001</v>
      </c>
      <c r="AH41">
        <v>54.927894000000002</v>
      </c>
      <c r="AI41">
        <v>0</v>
      </c>
      <c r="AJ41">
        <v>0</v>
      </c>
      <c r="AK41">
        <v>49.805737000000001</v>
      </c>
      <c r="AL41">
        <v>44.932215999999997</v>
      </c>
      <c r="AM41">
        <v>0</v>
      </c>
      <c r="AN41">
        <v>0.647254</v>
      </c>
      <c r="AO41">
        <v>6.7073510000000001</v>
      </c>
      <c r="AP41">
        <v>2.9720219999999999</v>
      </c>
      <c r="AQ41">
        <v>5.8466019999999999</v>
      </c>
      <c r="AR41">
        <v>51.760984999999998</v>
      </c>
      <c r="AS41">
        <v>30.8352</v>
      </c>
      <c r="AT41">
        <v>14.497403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2129.9073469999998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348.012</v>
      </c>
      <c r="L42">
        <v>367.346</v>
      </c>
      <c r="M42">
        <v>88.936400000000006</v>
      </c>
      <c r="N42">
        <v>114.19143800000001</v>
      </c>
      <c r="O42">
        <v>119.54756</v>
      </c>
      <c r="P42">
        <v>114.19143800000001</v>
      </c>
      <c r="Q42">
        <v>9.5488689999999998</v>
      </c>
      <c r="R42">
        <v>23.205924</v>
      </c>
      <c r="S42">
        <v>15.560487</v>
      </c>
      <c r="T42">
        <v>0</v>
      </c>
      <c r="U42">
        <v>399.126262</v>
      </c>
      <c r="V42">
        <v>13.775475</v>
      </c>
      <c r="W42">
        <v>29.988097</v>
      </c>
      <c r="X42">
        <v>99.308318</v>
      </c>
      <c r="Y42">
        <v>0</v>
      </c>
      <c r="Z42">
        <v>6.3355579999999998</v>
      </c>
      <c r="AA42">
        <v>0</v>
      </c>
      <c r="AB42">
        <v>12.628389</v>
      </c>
      <c r="AC42">
        <v>9.3555679999999999</v>
      </c>
      <c r="AD42">
        <v>17.622748000000001</v>
      </c>
      <c r="AE42">
        <v>47.790318999999997</v>
      </c>
      <c r="AF42">
        <v>8.5784959999999995</v>
      </c>
      <c r="AG42">
        <v>15.589778000000001</v>
      </c>
      <c r="AH42">
        <v>45.773245000000003</v>
      </c>
      <c r="AI42">
        <v>0</v>
      </c>
      <c r="AJ42">
        <v>0</v>
      </c>
      <c r="AK42">
        <v>49.805737000000001</v>
      </c>
      <c r="AL42">
        <v>44.932215999999997</v>
      </c>
      <c r="AM42">
        <v>0</v>
      </c>
      <c r="AN42">
        <v>0.647254</v>
      </c>
      <c r="AO42">
        <v>6.7073510000000001</v>
      </c>
      <c r="AP42">
        <v>2.9720219999999999</v>
      </c>
      <c r="AQ42">
        <v>0</v>
      </c>
      <c r="AR42">
        <v>51.760984999999998</v>
      </c>
      <c r="AS42">
        <v>30.8352</v>
      </c>
      <c r="AT42">
        <v>14.497403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2108.5705369999996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348.012</v>
      </c>
      <c r="L43">
        <v>367.346</v>
      </c>
      <c r="M43">
        <v>88.936400000000006</v>
      </c>
      <c r="N43">
        <v>114.19143800000001</v>
      </c>
      <c r="O43">
        <v>119.54756</v>
      </c>
      <c r="P43">
        <v>114.19143800000001</v>
      </c>
      <c r="Q43">
        <v>9.5488689999999998</v>
      </c>
      <c r="R43">
        <v>23.205924</v>
      </c>
      <c r="S43">
        <v>15.560487</v>
      </c>
      <c r="T43">
        <v>0</v>
      </c>
      <c r="U43">
        <v>399.126262</v>
      </c>
      <c r="V43">
        <v>13.775475</v>
      </c>
      <c r="W43">
        <v>29.988097</v>
      </c>
      <c r="X43">
        <v>118.642318</v>
      </c>
      <c r="Y43">
        <v>0</v>
      </c>
      <c r="Z43">
        <v>6.3355579999999998</v>
      </c>
      <c r="AA43">
        <v>0</v>
      </c>
      <c r="AB43">
        <v>12.628389</v>
      </c>
      <c r="AC43">
        <v>9.3555679999999999</v>
      </c>
      <c r="AD43">
        <v>17.622748000000001</v>
      </c>
      <c r="AE43">
        <v>47.790318999999997</v>
      </c>
      <c r="AF43">
        <v>8.5784959999999995</v>
      </c>
      <c r="AG43">
        <v>15.589778000000001</v>
      </c>
      <c r="AH43">
        <v>32.956735999999999</v>
      </c>
      <c r="AI43">
        <v>0</v>
      </c>
      <c r="AJ43">
        <v>0</v>
      </c>
      <c r="AK43">
        <v>49.805737000000001</v>
      </c>
      <c r="AL43">
        <v>44.932215999999997</v>
      </c>
      <c r="AM43">
        <v>0</v>
      </c>
      <c r="AN43">
        <v>0.647254</v>
      </c>
      <c r="AO43">
        <v>6.7073510000000001</v>
      </c>
      <c r="AP43">
        <v>3.5911940000000002</v>
      </c>
      <c r="AQ43">
        <v>0</v>
      </c>
      <c r="AR43">
        <v>49.092892999999997</v>
      </c>
      <c r="AS43">
        <v>31.989958999999999</v>
      </c>
      <c r="AT43">
        <v>14.497403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2114.1938669999995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348.012</v>
      </c>
      <c r="L44">
        <v>367.346</v>
      </c>
      <c r="M44">
        <v>88.936400000000006</v>
      </c>
      <c r="N44">
        <v>114.19143800000001</v>
      </c>
      <c r="O44">
        <v>119.54756</v>
      </c>
      <c r="P44">
        <v>114.19143800000001</v>
      </c>
      <c r="Q44">
        <v>9.5488689999999998</v>
      </c>
      <c r="R44">
        <v>23.205924</v>
      </c>
      <c r="S44">
        <v>15.560487</v>
      </c>
      <c r="T44">
        <v>0</v>
      </c>
      <c r="U44">
        <v>399.126262</v>
      </c>
      <c r="V44">
        <v>13.775475</v>
      </c>
      <c r="W44">
        <v>34.821596999999997</v>
      </c>
      <c r="X44">
        <v>142.603354</v>
      </c>
      <c r="Y44">
        <v>0</v>
      </c>
      <c r="Z44">
        <v>6.3355579999999998</v>
      </c>
      <c r="AA44">
        <v>0</v>
      </c>
      <c r="AB44">
        <v>12.628389</v>
      </c>
      <c r="AC44">
        <v>9.3555679999999999</v>
      </c>
      <c r="AD44">
        <v>17.622748000000001</v>
      </c>
      <c r="AE44">
        <v>47.790318999999997</v>
      </c>
      <c r="AF44">
        <v>8.5784959999999995</v>
      </c>
      <c r="AG44">
        <v>15.589778000000001</v>
      </c>
      <c r="AH44">
        <v>32.956735999999999</v>
      </c>
      <c r="AI44">
        <v>0</v>
      </c>
      <c r="AJ44">
        <v>0</v>
      </c>
      <c r="AK44">
        <v>49.805737000000001</v>
      </c>
      <c r="AL44">
        <v>44.932215999999997</v>
      </c>
      <c r="AM44">
        <v>0</v>
      </c>
      <c r="AN44">
        <v>0.647254</v>
      </c>
      <c r="AO44">
        <v>6.6789300000000003</v>
      </c>
      <c r="AP44">
        <v>3.5911940000000002</v>
      </c>
      <c r="AQ44">
        <v>0</v>
      </c>
      <c r="AR44">
        <v>49.092892999999997</v>
      </c>
      <c r="AS44">
        <v>31.989958999999999</v>
      </c>
      <c r="AT44">
        <v>14.497403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2142.9599819999999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349.35571299999998</v>
      </c>
      <c r="L45">
        <v>464.01600000000002</v>
      </c>
      <c r="M45">
        <v>85.069599999999994</v>
      </c>
      <c r="N45">
        <v>114.19143800000001</v>
      </c>
      <c r="O45">
        <v>119.54756</v>
      </c>
      <c r="P45">
        <v>114.19143800000001</v>
      </c>
      <c r="Q45">
        <v>9.5488689999999998</v>
      </c>
      <c r="R45">
        <v>33.470053999999998</v>
      </c>
      <c r="S45">
        <v>20.964822999999999</v>
      </c>
      <c r="T45">
        <v>0</v>
      </c>
      <c r="U45">
        <v>399.126262</v>
      </c>
      <c r="V45">
        <v>13.775475</v>
      </c>
      <c r="W45">
        <v>44.853991000000001</v>
      </c>
      <c r="X45">
        <v>142.603354</v>
      </c>
      <c r="Y45">
        <v>0</v>
      </c>
      <c r="Z45">
        <v>6.3355579999999998</v>
      </c>
      <c r="AA45">
        <v>0</v>
      </c>
      <c r="AB45">
        <v>12.628389</v>
      </c>
      <c r="AC45">
        <v>9.3555679999999999</v>
      </c>
      <c r="AD45">
        <v>17.622748000000001</v>
      </c>
      <c r="AE45">
        <v>44.029801999999997</v>
      </c>
      <c r="AF45">
        <v>8.5784959999999995</v>
      </c>
      <c r="AG45">
        <v>15.589778000000001</v>
      </c>
      <c r="AH45">
        <v>32.956735999999999</v>
      </c>
      <c r="AI45">
        <v>0</v>
      </c>
      <c r="AJ45">
        <v>0</v>
      </c>
      <c r="AK45">
        <v>49.805737000000001</v>
      </c>
      <c r="AL45">
        <v>44.932215999999997</v>
      </c>
      <c r="AM45">
        <v>0</v>
      </c>
      <c r="AN45">
        <v>0.647254</v>
      </c>
      <c r="AO45">
        <v>6.6789300000000003</v>
      </c>
      <c r="AP45">
        <v>3.5911940000000002</v>
      </c>
      <c r="AQ45">
        <v>0</v>
      </c>
      <c r="AR45">
        <v>49.092892999999997</v>
      </c>
      <c r="AS45">
        <v>31.989958999999999</v>
      </c>
      <c r="AT45">
        <v>14.497403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2259.0472380000001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362.48349899999999</v>
      </c>
      <c r="L46">
        <v>464.01600000000002</v>
      </c>
      <c r="M46">
        <v>85.069599999999994</v>
      </c>
      <c r="N46">
        <v>114.19143800000001</v>
      </c>
      <c r="O46">
        <v>119.54756</v>
      </c>
      <c r="P46">
        <v>114.19143800000001</v>
      </c>
      <c r="Q46">
        <v>9.5488689999999998</v>
      </c>
      <c r="R46">
        <v>33.470053999999998</v>
      </c>
      <c r="S46">
        <v>20.964822999999999</v>
      </c>
      <c r="T46">
        <v>0</v>
      </c>
      <c r="U46">
        <v>399.126262</v>
      </c>
      <c r="V46">
        <v>13.775475</v>
      </c>
      <c r="W46">
        <v>44.853991000000001</v>
      </c>
      <c r="X46">
        <v>142.603354</v>
      </c>
      <c r="Y46">
        <v>0</v>
      </c>
      <c r="Z46">
        <v>6.3355579999999998</v>
      </c>
      <c r="AA46">
        <v>0</v>
      </c>
      <c r="AB46">
        <v>12.628389</v>
      </c>
      <c r="AC46">
        <v>9.3555679999999999</v>
      </c>
      <c r="AD46">
        <v>17.622748000000001</v>
      </c>
      <c r="AE46">
        <v>44.029801999999997</v>
      </c>
      <c r="AF46">
        <v>8.5784959999999995</v>
      </c>
      <c r="AG46">
        <v>15.589778000000001</v>
      </c>
      <c r="AH46">
        <v>32.956735999999999</v>
      </c>
      <c r="AI46">
        <v>0</v>
      </c>
      <c r="AJ46">
        <v>0</v>
      </c>
      <c r="AK46">
        <v>49.805737000000001</v>
      </c>
      <c r="AL46">
        <v>44.932215999999997</v>
      </c>
      <c r="AM46">
        <v>0</v>
      </c>
      <c r="AN46">
        <v>0.647254</v>
      </c>
      <c r="AO46">
        <v>6.6789300000000003</v>
      </c>
      <c r="AP46">
        <v>3.5911940000000002</v>
      </c>
      <c r="AQ46">
        <v>0</v>
      </c>
      <c r="AR46">
        <v>49.092892999999997</v>
      </c>
      <c r="AS46">
        <v>31.989958999999999</v>
      </c>
      <c r="AT46">
        <v>14.497403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2272.1750240000001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385.64456799999999</v>
      </c>
      <c r="L47">
        <v>588.23211600000002</v>
      </c>
      <c r="M47">
        <v>85.069599999999994</v>
      </c>
      <c r="N47">
        <v>114.19143800000001</v>
      </c>
      <c r="O47">
        <v>119.54756</v>
      </c>
      <c r="P47">
        <v>114.19143800000001</v>
      </c>
      <c r="Q47">
        <v>9.5488689999999998</v>
      </c>
      <c r="R47">
        <v>33.470053999999998</v>
      </c>
      <c r="S47">
        <v>20.964822999999999</v>
      </c>
      <c r="T47">
        <v>0</v>
      </c>
      <c r="U47">
        <v>399.126262</v>
      </c>
      <c r="V47">
        <v>13.775475</v>
      </c>
      <c r="W47">
        <v>44.853991000000001</v>
      </c>
      <c r="X47">
        <v>142.603354</v>
      </c>
      <c r="Y47">
        <v>0</v>
      </c>
      <c r="Z47">
        <v>6.3355579999999998</v>
      </c>
      <c r="AA47">
        <v>0</v>
      </c>
      <c r="AB47">
        <v>12.628389</v>
      </c>
      <c r="AC47">
        <v>9.3555679999999999</v>
      </c>
      <c r="AD47">
        <v>17.622748000000001</v>
      </c>
      <c r="AE47">
        <v>44.029801999999997</v>
      </c>
      <c r="AF47">
        <v>8.5784959999999995</v>
      </c>
      <c r="AG47">
        <v>15.589778000000001</v>
      </c>
      <c r="AH47">
        <v>32.956735999999999</v>
      </c>
      <c r="AI47">
        <v>0</v>
      </c>
      <c r="AJ47">
        <v>0</v>
      </c>
      <c r="AK47">
        <v>49.805737000000001</v>
      </c>
      <c r="AL47">
        <v>44.932215999999997</v>
      </c>
      <c r="AM47">
        <v>0</v>
      </c>
      <c r="AN47">
        <v>0.647254</v>
      </c>
      <c r="AO47">
        <v>6.6789300000000003</v>
      </c>
      <c r="AP47">
        <v>3.5911940000000002</v>
      </c>
      <c r="AQ47">
        <v>0</v>
      </c>
      <c r="AR47">
        <v>49.092892999999997</v>
      </c>
      <c r="AS47">
        <v>30.8352</v>
      </c>
      <c r="AT47">
        <v>14.497403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2418.3974500000004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402.66815500000001</v>
      </c>
      <c r="L48">
        <v>588.23211600000002</v>
      </c>
      <c r="M48">
        <v>85.069599999999994</v>
      </c>
      <c r="N48">
        <v>114.19143800000001</v>
      </c>
      <c r="O48">
        <v>119.54756</v>
      </c>
      <c r="P48">
        <v>114.19143800000001</v>
      </c>
      <c r="Q48">
        <v>9.5488689999999998</v>
      </c>
      <c r="R48">
        <v>33.470053999999998</v>
      </c>
      <c r="S48">
        <v>20.964822999999999</v>
      </c>
      <c r="T48">
        <v>0</v>
      </c>
      <c r="U48">
        <v>399.126262</v>
      </c>
      <c r="V48">
        <v>13.775475</v>
      </c>
      <c r="W48">
        <v>44.853991000000001</v>
      </c>
      <c r="X48">
        <v>142.603354</v>
      </c>
      <c r="Y48">
        <v>0</v>
      </c>
      <c r="Z48">
        <v>6.3355579999999998</v>
      </c>
      <c r="AA48">
        <v>0</v>
      </c>
      <c r="AB48">
        <v>12.628389</v>
      </c>
      <c r="AC48">
        <v>9.3555679999999999</v>
      </c>
      <c r="AD48">
        <v>17.622748000000001</v>
      </c>
      <c r="AE48">
        <v>44.029801999999997</v>
      </c>
      <c r="AF48">
        <v>8.5784959999999995</v>
      </c>
      <c r="AG48">
        <v>15.589778000000001</v>
      </c>
      <c r="AH48">
        <v>32.956735999999999</v>
      </c>
      <c r="AI48">
        <v>0</v>
      </c>
      <c r="AJ48">
        <v>0</v>
      </c>
      <c r="AK48">
        <v>49.805737000000001</v>
      </c>
      <c r="AL48">
        <v>44.932215999999997</v>
      </c>
      <c r="AM48">
        <v>0</v>
      </c>
      <c r="AN48">
        <v>0.647254</v>
      </c>
      <c r="AO48">
        <v>6.6789300000000003</v>
      </c>
      <c r="AP48">
        <v>3.5911940000000002</v>
      </c>
      <c r="AQ48">
        <v>0</v>
      </c>
      <c r="AR48">
        <v>49.092892999999997</v>
      </c>
      <c r="AS48">
        <v>30.8352</v>
      </c>
      <c r="AT48">
        <v>14.497403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2435.4210370000001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376.67465499999997</v>
      </c>
      <c r="L49">
        <v>474.68662799999998</v>
      </c>
      <c r="M49">
        <v>85.069599999999994</v>
      </c>
      <c r="N49">
        <v>114.19143800000001</v>
      </c>
      <c r="O49">
        <v>119.54756</v>
      </c>
      <c r="P49">
        <v>114.19143800000001</v>
      </c>
      <c r="Q49">
        <v>9.5488689999999998</v>
      </c>
      <c r="R49">
        <v>33.470053999999998</v>
      </c>
      <c r="S49">
        <v>20.964822999999999</v>
      </c>
      <c r="T49">
        <v>0</v>
      </c>
      <c r="U49">
        <v>402.38887499999998</v>
      </c>
      <c r="V49">
        <v>13.775475</v>
      </c>
      <c r="W49">
        <v>44.853991000000001</v>
      </c>
      <c r="X49">
        <v>142.603354</v>
      </c>
      <c r="Y49">
        <v>0</v>
      </c>
      <c r="Z49">
        <v>6.3355579999999998</v>
      </c>
      <c r="AA49">
        <v>0</v>
      </c>
      <c r="AB49">
        <v>12.628389</v>
      </c>
      <c r="AC49">
        <v>9.3555679999999999</v>
      </c>
      <c r="AD49">
        <v>17.622748000000001</v>
      </c>
      <c r="AE49">
        <v>45.890216000000002</v>
      </c>
      <c r="AF49">
        <v>8.5784959999999995</v>
      </c>
      <c r="AG49">
        <v>15.589778000000001</v>
      </c>
      <c r="AH49">
        <v>32.956735999999999</v>
      </c>
      <c r="AI49">
        <v>0</v>
      </c>
      <c r="AJ49">
        <v>0</v>
      </c>
      <c r="AK49">
        <v>49.805737000000001</v>
      </c>
      <c r="AL49">
        <v>44.932215999999997</v>
      </c>
      <c r="AM49">
        <v>0</v>
      </c>
      <c r="AN49">
        <v>0.647254</v>
      </c>
      <c r="AO49">
        <v>7.105245</v>
      </c>
      <c r="AP49">
        <v>3.5911940000000002</v>
      </c>
      <c r="AQ49">
        <v>0</v>
      </c>
      <c r="AR49">
        <v>49.092892999999997</v>
      </c>
      <c r="AS49">
        <v>30.8352</v>
      </c>
      <c r="AT49">
        <v>14.497403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2301.4313910000005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400.49414300000001</v>
      </c>
      <c r="L50">
        <v>378.01662800000003</v>
      </c>
      <c r="M50">
        <v>85.069599999999994</v>
      </c>
      <c r="N50">
        <v>114.19143800000001</v>
      </c>
      <c r="O50">
        <v>119.54756</v>
      </c>
      <c r="P50">
        <v>114.19143800000001</v>
      </c>
      <c r="Q50">
        <v>9.5488689999999998</v>
      </c>
      <c r="R50">
        <v>33.470053999999998</v>
      </c>
      <c r="S50">
        <v>20.964822999999999</v>
      </c>
      <c r="T50">
        <v>0</v>
      </c>
      <c r="U50">
        <v>402.38887499999998</v>
      </c>
      <c r="V50">
        <v>13.775475</v>
      </c>
      <c r="W50">
        <v>44.853991000000001</v>
      </c>
      <c r="X50">
        <v>142.603354</v>
      </c>
      <c r="Y50">
        <v>0</v>
      </c>
      <c r="Z50">
        <v>6.3355579999999998</v>
      </c>
      <c r="AA50">
        <v>0</v>
      </c>
      <c r="AB50">
        <v>12.628389</v>
      </c>
      <c r="AC50">
        <v>9.3555679999999999</v>
      </c>
      <c r="AD50">
        <v>17.622748000000001</v>
      </c>
      <c r="AE50">
        <v>45.890216000000002</v>
      </c>
      <c r="AF50">
        <v>8.5784959999999995</v>
      </c>
      <c r="AG50">
        <v>15.589778000000001</v>
      </c>
      <c r="AH50">
        <v>32.956735999999999</v>
      </c>
      <c r="AI50">
        <v>0</v>
      </c>
      <c r="AJ50">
        <v>0</v>
      </c>
      <c r="AK50">
        <v>49.805737000000001</v>
      </c>
      <c r="AL50">
        <v>44.932215999999997</v>
      </c>
      <c r="AM50">
        <v>0</v>
      </c>
      <c r="AN50">
        <v>0.647254</v>
      </c>
      <c r="AO50">
        <v>7.105245</v>
      </c>
      <c r="AP50">
        <v>3.5911940000000002</v>
      </c>
      <c r="AQ50">
        <v>0</v>
      </c>
      <c r="AR50">
        <v>49.092892999999997</v>
      </c>
      <c r="AS50">
        <v>30.8352</v>
      </c>
      <c r="AT50">
        <v>14.497403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2228.5808790000006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454.290998</v>
      </c>
      <c r="L51">
        <v>378.01662800000003</v>
      </c>
      <c r="M51">
        <v>85.069599999999994</v>
      </c>
      <c r="N51">
        <v>114.19143800000001</v>
      </c>
      <c r="O51">
        <v>119.54756</v>
      </c>
      <c r="P51">
        <v>114.19143800000001</v>
      </c>
      <c r="Q51">
        <v>9.5488689999999998</v>
      </c>
      <c r="R51">
        <v>33.470053999999998</v>
      </c>
      <c r="S51">
        <v>20.964822999999999</v>
      </c>
      <c r="T51">
        <v>0</v>
      </c>
      <c r="U51">
        <v>404.82495899999998</v>
      </c>
      <c r="V51">
        <v>13.775475</v>
      </c>
      <c r="W51">
        <v>44.853991000000001</v>
      </c>
      <c r="X51">
        <v>142.603354</v>
      </c>
      <c r="Y51">
        <v>0</v>
      </c>
      <c r="Z51">
        <v>6.3355579999999998</v>
      </c>
      <c r="AA51">
        <v>0</v>
      </c>
      <c r="AB51">
        <v>12.628389</v>
      </c>
      <c r="AC51">
        <v>9.3555679999999999</v>
      </c>
      <c r="AD51">
        <v>8.8113740000000007</v>
      </c>
      <c r="AE51">
        <v>45.890216000000002</v>
      </c>
      <c r="AF51">
        <v>8.5784959999999995</v>
      </c>
      <c r="AG51">
        <v>15.589778000000001</v>
      </c>
      <c r="AH51">
        <v>32.956735999999999</v>
      </c>
      <c r="AI51">
        <v>0</v>
      </c>
      <c r="AJ51">
        <v>0</v>
      </c>
      <c r="AK51">
        <v>49.805737000000001</v>
      </c>
      <c r="AL51">
        <v>44.932215999999997</v>
      </c>
      <c r="AM51">
        <v>0</v>
      </c>
      <c r="AN51">
        <v>0.647254</v>
      </c>
      <c r="AO51">
        <v>7.105245</v>
      </c>
      <c r="AP51">
        <v>3.5911940000000002</v>
      </c>
      <c r="AQ51">
        <v>0</v>
      </c>
      <c r="AR51">
        <v>49.092892999999997</v>
      </c>
      <c r="AS51">
        <v>30.8352</v>
      </c>
      <c r="AT51">
        <v>14.497403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2276.0024440000002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508.71620799999999</v>
      </c>
      <c r="L52">
        <v>378.01662800000003</v>
      </c>
      <c r="M52">
        <v>85.069599999999994</v>
      </c>
      <c r="N52">
        <v>114.19143800000001</v>
      </c>
      <c r="O52">
        <v>119.54756</v>
      </c>
      <c r="P52">
        <v>114.19143800000001</v>
      </c>
      <c r="Q52">
        <v>9.5488689999999998</v>
      </c>
      <c r="R52">
        <v>33.470053999999998</v>
      </c>
      <c r="S52">
        <v>20.964822999999999</v>
      </c>
      <c r="T52">
        <v>0</v>
      </c>
      <c r="U52">
        <v>404.82495899999998</v>
      </c>
      <c r="V52">
        <v>13.775475</v>
      </c>
      <c r="W52">
        <v>44.853991000000001</v>
      </c>
      <c r="X52">
        <v>142.603354</v>
      </c>
      <c r="Y52">
        <v>0</v>
      </c>
      <c r="Z52">
        <v>6.3355579999999998</v>
      </c>
      <c r="AA52">
        <v>0</v>
      </c>
      <c r="AB52">
        <v>12.628389</v>
      </c>
      <c r="AC52">
        <v>9.3555679999999999</v>
      </c>
      <c r="AD52">
        <v>8.8113740000000007</v>
      </c>
      <c r="AE52">
        <v>45.890216000000002</v>
      </c>
      <c r="AF52">
        <v>8.5784959999999995</v>
      </c>
      <c r="AG52">
        <v>15.589778000000001</v>
      </c>
      <c r="AH52">
        <v>32.956735999999999</v>
      </c>
      <c r="AI52">
        <v>0</v>
      </c>
      <c r="AJ52">
        <v>0</v>
      </c>
      <c r="AK52">
        <v>49.805737000000001</v>
      </c>
      <c r="AL52">
        <v>44.932215999999997</v>
      </c>
      <c r="AM52">
        <v>0</v>
      </c>
      <c r="AN52">
        <v>0.647254</v>
      </c>
      <c r="AO52">
        <v>7.105245</v>
      </c>
      <c r="AP52">
        <v>3.5911940000000002</v>
      </c>
      <c r="AQ52">
        <v>0</v>
      </c>
      <c r="AR52">
        <v>49.092892999999997</v>
      </c>
      <c r="AS52">
        <v>30.8352</v>
      </c>
      <c r="AT52">
        <v>14.497403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2330.4276540000001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524.125406</v>
      </c>
      <c r="L53">
        <v>378.01662800000003</v>
      </c>
      <c r="M53">
        <v>85.069599999999994</v>
      </c>
      <c r="N53">
        <v>114.19143800000001</v>
      </c>
      <c r="O53">
        <v>119.54756</v>
      </c>
      <c r="P53">
        <v>114.19143800000001</v>
      </c>
      <c r="Q53">
        <v>9.5488689999999998</v>
      </c>
      <c r="R53">
        <v>33.470053999999998</v>
      </c>
      <c r="S53">
        <v>20.964822999999999</v>
      </c>
      <c r="T53">
        <v>0</v>
      </c>
      <c r="U53">
        <v>404.82495899999998</v>
      </c>
      <c r="V53">
        <v>13.775475</v>
      </c>
      <c r="W53">
        <v>44.853991000000001</v>
      </c>
      <c r="X53">
        <v>142.603354</v>
      </c>
      <c r="Y53">
        <v>0</v>
      </c>
      <c r="Z53">
        <v>6.3355579999999998</v>
      </c>
      <c r="AA53">
        <v>0</v>
      </c>
      <c r="AB53">
        <v>25.462955000000001</v>
      </c>
      <c r="AC53">
        <v>18.711136</v>
      </c>
      <c r="AD53">
        <v>8.8113740000000007</v>
      </c>
      <c r="AE53">
        <v>45.890216000000002</v>
      </c>
      <c r="AF53">
        <v>8.5784959999999995</v>
      </c>
      <c r="AG53">
        <v>15.589778000000001</v>
      </c>
      <c r="AH53">
        <v>45.223965999999997</v>
      </c>
      <c r="AI53">
        <v>0</v>
      </c>
      <c r="AJ53">
        <v>0</v>
      </c>
      <c r="AK53">
        <v>49.805737000000001</v>
      </c>
      <c r="AL53">
        <v>44.932215999999997</v>
      </c>
      <c r="AM53">
        <v>0</v>
      </c>
      <c r="AN53">
        <v>0.647254</v>
      </c>
      <c r="AO53">
        <v>7.105245</v>
      </c>
      <c r="AP53">
        <v>3.5911940000000002</v>
      </c>
      <c r="AQ53">
        <v>8.8308040000000005</v>
      </c>
      <c r="AR53">
        <v>49.092892999999997</v>
      </c>
      <c r="AS53">
        <v>30.8352</v>
      </c>
      <c r="AT53">
        <v>14.497403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2389.1250200000004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529.67426399999999</v>
      </c>
      <c r="L54">
        <v>378.01662800000003</v>
      </c>
      <c r="M54">
        <v>85.069599999999994</v>
      </c>
      <c r="N54">
        <v>114.19143800000001</v>
      </c>
      <c r="O54">
        <v>119.54756</v>
      </c>
      <c r="P54">
        <v>114.19143800000001</v>
      </c>
      <c r="Q54">
        <v>9.5488689999999998</v>
      </c>
      <c r="R54">
        <v>33.470053999999998</v>
      </c>
      <c r="S54">
        <v>20.964822999999999</v>
      </c>
      <c r="T54">
        <v>0</v>
      </c>
      <c r="U54">
        <v>404.82495899999998</v>
      </c>
      <c r="V54">
        <v>13.775475</v>
      </c>
      <c r="W54">
        <v>44.853991000000001</v>
      </c>
      <c r="X54">
        <v>142.603354</v>
      </c>
      <c r="Y54">
        <v>0</v>
      </c>
      <c r="Z54">
        <v>6.3355579999999998</v>
      </c>
      <c r="AA54">
        <v>0</v>
      </c>
      <c r="AB54">
        <v>25.462955000000001</v>
      </c>
      <c r="AC54">
        <v>18.711136</v>
      </c>
      <c r="AD54">
        <v>8.8113740000000007</v>
      </c>
      <c r="AE54">
        <v>45.890216000000002</v>
      </c>
      <c r="AF54">
        <v>8.5784959999999995</v>
      </c>
      <c r="AG54">
        <v>15.589778000000001</v>
      </c>
      <c r="AH54">
        <v>45.223965999999997</v>
      </c>
      <c r="AI54">
        <v>0</v>
      </c>
      <c r="AJ54">
        <v>0</v>
      </c>
      <c r="AK54">
        <v>49.805737000000001</v>
      </c>
      <c r="AL54">
        <v>44.932215999999997</v>
      </c>
      <c r="AM54">
        <v>0</v>
      </c>
      <c r="AN54">
        <v>0.647254</v>
      </c>
      <c r="AO54">
        <v>7.105245</v>
      </c>
      <c r="AP54">
        <v>3.5911940000000002</v>
      </c>
      <c r="AQ54">
        <v>8.8308040000000005</v>
      </c>
      <c r="AR54">
        <v>49.092892999999997</v>
      </c>
      <c r="AS54">
        <v>30.8352</v>
      </c>
      <c r="AT54">
        <v>14.497403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2394.6738780000005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427.84208599999999</v>
      </c>
      <c r="L55">
        <v>378.01662800000003</v>
      </c>
      <c r="M55">
        <v>85.069599999999994</v>
      </c>
      <c r="N55">
        <v>114.19143800000001</v>
      </c>
      <c r="O55">
        <v>119.54756</v>
      </c>
      <c r="P55">
        <v>114.19143800000001</v>
      </c>
      <c r="Q55">
        <v>9.5488689999999998</v>
      </c>
      <c r="R55">
        <v>33.470053999999998</v>
      </c>
      <c r="S55">
        <v>20.964822999999999</v>
      </c>
      <c r="T55">
        <v>0</v>
      </c>
      <c r="U55">
        <v>404.82495899999998</v>
      </c>
      <c r="V55">
        <v>8.7681299999999993</v>
      </c>
      <c r="W55">
        <v>44.853991000000001</v>
      </c>
      <c r="X55">
        <v>142.603354</v>
      </c>
      <c r="Y55">
        <v>0</v>
      </c>
      <c r="Z55">
        <v>6.3355579999999998</v>
      </c>
      <c r="AA55">
        <v>7.6369300000000004</v>
      </c>
      <c r="AB55">
        <v>25.462955000000001</v>
      </c>
      <c r="AC55">
        <v>18.711136</v>
      </c>
      <c r="AD55">
        <v>8.8113740000000007</v>
      </c>
      <c r="AE55">
        <v>45.890216000000002</v>
      </c>
      <c r="AF55">
        <v>8.5784959999999995</v>
      </c>
      <c r="AG55">
        <v>15.589778000000001</v>
      </c>
      <c r="AH55">
        <v>45.223965999999997</v>
      </c>
      <c r="AI55">
        <v>0</v>
      </c>
      <c r="AJ55">
        <v>0</v>
      </c>
      <c r="AK55">
        <v>49.805737000000001</v>
      </c>
      <c r="AL55">
        <v>44.932215999999997</v>
      </c>
      <c r="AM55">
        <v>10.2058</v>
      </c>
      <c r="AN55">
        <v>0.647254</v>
      </c>
      <c r="AO55">
        <v>7.105245</v>
      </c>
      <c r="AP55">
        <v>3.5911940000000002</v>
      </c>
      <c r="AQ55">
        <v>17.661608999999999</v>
      </c>
      <c r="AR55">
        <v>49.092892999999997</v>
      </c>
      <c r="AS55">
        <v>30.8352</v>
      </c>
      <c r="AT55">
        <v>14.497403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2314.5078899999999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477.105118</v>
      </c>
      <c r="L56">
        <v>378.01662800000003</v>
      </c>
      <c r="M56">
        <v>85.069599999999994</v>
      </c>
      <c r="N56">
        <v>114.19143800000001</v>
      </c>
      <c r="O56">
        <v>119.54756</v>
      </c>
      <c r="P56">
        <v>114.19143800000001</v>
      </c>
      <c r="Q56">
        <v>9.5488689999999998</v>
      </c>
      <c r="R56">
        <v>33.470053999999998</v>
      </c>
      <c r="S56">
        <v>20.964822999999999</v>
      </c>
      <c r="T56">
        <v>0</v>
      </c>
      <c r="U56">
        <v>404.82495899999998</v>
      </c>
      <c r="V56">
        <v>8.7681299999999993</v>
      </c>
      <c r="W56">
        <v>44.853991000000001</v>
      </c>
      <c r="X56">
        <v>142.603354</v>
      </c>
      <c r="Y56">
        <v>0</v>
      </c>
      <c r="Z56">
        <v>6.3355579999999998</v>
      </c>
      <c r="AA56">
        <v>8.9352079999999994</v>
      </c>
      <c r="AB56">
        <v>25.462955000000001</v>
      </c>
      <c r="AC56">
        <v>18.711136</v>
      </c>
      <c r="AD56">
        <v>8.8113740000000007</v>
      </c>
      <c r="AE56">
        <v>45.890216000000002</v>
      </c>
      <c r="AF56">
        <v>8.5784959999999995</v>
      </c>
      <c r="AG56">
        <v>15.589778000000001</v>
      </c>
      <c r="AH56">
        <v>67.835948999999999</v>
      </c>
      <c r="AI56">
        <v>0</v>
      </c>
      <c r="AJ56">
        <v>0</v>
      </c>
      <c r="AK56">
        <v>49.805737000000001</v>
      </c>
      <c r="AL56">
        <v>33.699162000000001</v>
      </c>
      <c r="AM56">
        <v>10.2058</v>
      </c>
      <c r="AN56">
        <v>0.647254</v>
      </c>
      <c r="AO56">
        <v>7.105245</v>
      </c>
      <c r="AP56">
        <v>3.5911940000000002</v>
      </c>
      <c r="AQ56">
        <v>18.027021999999999</v>
      </c>
      <c r="AR56">
        <v>49.092892999999997</v>
      </c>
      <c r="AS56">
        <v>30.8352</v>
      </c>
      <c r="AT56">
        <v>14.497403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2376.8135420000003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514.88375399999995</v>
      </c>
      <c r="L57">
        <v>378.01662800000003</v>
      </c>
      <c r="M57">
        <v>85.069599999999994</v>
      </c>
      <c r="N57">
        <v>114.19143800000001</v>
      </c>
      <c r="O57">
        <v>119.54756</v>
      </c>
      <c r="P57">
        <v>114.19143800000001</v>
      </c>
      <c r="Q57">
        <v>9.5488689999999998</v>
      </c>
      <c r="R57">
        <v>33.470053999999998</v>
      </c>
      <c r="S57">
        <v>20.964822999999999</v>
      </c>
      <c r="T57">
        <v>0</v>
      </c>
      <c r="U57">
        <v>404.82495899999998</v>
      </c>
      <c r="V57">
        <v>8.7681299999999993</v>
      </c>
      <c r="W57">
        <v>44.853991000000001</v>
      </c>
      <c r="X57">
        <v>142.603354</v>
      </c>
      <c r="Y57">
        <v>0</v>
      </c>
      <c r="Z57">
        <v>6.3355579999999998</v>
      </c>
      <c r="AA57">
        <v>13.517366000000001</v>
      </c>
      <c r="AB57">
        <v>25.462955000000001</v>
      </c>
      <c r="AC57">
        <v>18.711136</v>
      </c>
      <c r="AD57">
        <v>8.8113740000000007</v>
      </c>
      <c r="AE57">
        <v>45.890216000000002</v>
      </c>
      <c r="AF57">
        <v>8.5784959999999995</v>
      </c>
      <c r="AG57">
        <v>15.589778000000001</v>
      </c>
      <c r="AH57">
        <v>67.835948999999999</v>
      </c>
      <c r="AI57">
        <v>0</v>
      </c>
      <c r="AJ57">
        <v>0</v>
      </c>
      <c r="AK57">
        <v>49.805737000000001</v>
      </c>
      <c r="AL57">
        <v>33.699162000000001</v>
      </c>
      <c r="AM57">
        <v>10.2058</v>
      </c>
      <c r="AN57">
        <v>0.647254</v>
      </c>
      <c r="AO57">
        <v>7.105245</v>
      </c>
      <c r="AP57">
        <v>3.5911940000000002</v>
      </c>
      <c r="AQ57">
        <v>18.027021999999999</v>
      </c>
      <c r="AR57">
        <v>49.092892999999997</v>
      </c>
      <c r="AS57">
        <v>30.8352</v>
      </c>
      <c r="AT57">
        <v>14.497403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2419.174336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521.611986</v>
      </c>
      <c r="L58">
        <v>378.01662800000003</v>
      </c>
      <c r="M58">
        <v>85.069599999999994</v>
      </c>
      <c r="N58">
        <v>114.19143800000001</v>
      </c>
      <c r="O58">
        <v>119.54756</v>
      </c>
      <c r="P58">
        <v>114.19143800000001</v>
      </c>
      <c r="Q58">
        <v>9.5488689999999998</v>
      </c>
      <c r="R58">
        <v>33.470053999999998</v>
      </c>
      <c r="S58">
        <v>20.964822999999999</v>
      </c>
      <c r="T58">
        <v>0</v>
      </c>
      <c r="U58">
        <v>404.82495899999998</v>
      </c>
      <c r="V58">
        <v>8.7681299999999993</v>
      </c>
      <c r="W58">
        <v>44.853991000000001</v>
      </c>
      <c r="X58">
        <v>142.603354</v>
      </c>
      <c r="Y58">
        <v>0</v>
      </c>
      <c r="Z58">
        <v>6.3355579999999998</v>
      </c>
      <c r="AA58">
        <v>13.517366000000001</v>
      </c>
      <c r="AB58">
        <v>25.462955000000001</v>
      </c>
      <c r="AC58">
        <v>18.711136</v>
      </c>
      <c r="AD58">
        <v>8.8113740000000007</v>
      </c>
      <c r="AE58">
        <v>45.890216000000002</v>
      </c>
      <c r="AF58">
        <v>8.5784959999999995</v>
      </c>
      <c r="AG58">
        <v>15.589778000000001</v>
      </c>
      <c r="AH58">
        <v>67.835948999999999</v>
      </c>
      <c r="AI58">
        <v>0</v>
      </c>
      <c r="AJ58">
        <v>0</v>
      </c>
      <c r="AK58">
        <v>49.805737000000001</v>
      </c>
      <c r="AL58">
        <v>33.699162000000001</v>
      </c>
      <c r="AM58">
        <v>10.2058</v>
      </c>
      <c r="AN58">
        <v>0.647254</v>
      </c>
      <c r="AO58">
        <v>7.105245</v>
      </c>
      <c r="AP58">
        <v>3.5911940000000002</v>
      </c>
      <c r="AQ58">
        <v>22.533777000000001</v>
      </c>
      <c r="AR58">
        <v>49.092892999999997</v>
      </c>
      <c r="AS58">
        <v>30.8352</v>
      </c>
      <c r="AT58">
        <v>14.497403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2430.4093229999999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491.286607</v>
      </c>
      <c r="L59">
        <v>387.683628</v>
      </c>
      <c r="M59">
        <v>85.069599999999994</v>
      </c>
      <c r="N59">
        <v>114.19143800000001</v>
      </c>
      <c r="O59">
        <v>119.54756</v>
      </c>
      <c r="P59">
        <v>114.19143800000001</v>
      </c>
      <c r="Q59">
        <v>9.5488689999999998</v>
      </c>
      <c r="R59">
        <v>33.470053999999998</v>
      </c>
      <c r="S59">
        <v>20.964822999999999</v>
      </c>
      <c r="T59">
        <v>0</v>
      </c>
      <c r="U59">
        <v>404.82495899999998</v>
      </c>
      <c r="V59">
        <v>8.7681299999999993</v>
      </c>
      <c r="W59">
        <v>44.853991000000001</v>
      </c>
      <c r="X59">
        <v>142.603354</v>
      </c>
      <c r="Y59">
        <v>0</v>
      </c>
      <c r="Z59">
        <v>6.3355579999999998</v>
      </c>
      <c r="AA59">
        <v>13.517366000000001</v>
      </c>
      <c r="AB59">
        <v>12.628389</v>
      </c>
      <c r="AC59">
        <v>9.3555679999999999</v>
      </c>
      <c r="AD59">
        <v>8.8113740000000007</v>
      </c>
      <c r="AE59">
        <v>45.890216000000002</v>
      </c>
      <c r="AF59">
        <v>8.5784959999999995</v>
      </c>
      <c r="AG59">
        <v>15.589778000000001</v>
      </c>
      <c r="AH59">
        <v>67.835948999999999</v>
      </c>
      <c r="AI59">
        <v>0</v>
      </c>
      <c r="AJ59">
        <v>0</v>
      </c>
      <c r="AK59">
        <v>49.805737000000001</v>
      </c>
      <c r="AL59">
        <v>33.699162000000001</v>
      </c>
      <c r="AM59">
        <v>10.2058</v>
      </c>
      <c r="AN59">
        <v>0.647254</v>
      </c>
      <c r="AO59">
        <v>7.3894549999999999</v>
      </c>
      <c r="AP59">
        <v>3.5911940000000002</v>
      </c>
      <c r="AQ59">
        <v>26.67512</v>
      </c>
      <c r="AR59">
        <v>49.092892999999997</v>
      </c>
      <c r="AS59">
        <v>30.8352</v>
      </c>
      <c r="AT59">
        <v>14.497403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2391.9863629999995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550.75799099999995</v>
      </c>
      <c r="L60">
        <v>387.683628</v>
      </c>
      <c r="M60">
        <v>85.069599999999994</v>
      </c>
      <c r="N60">
        <v>114.19143800000001</v>
      </c>
      <c r="O60">
        <v>119.54756</v>
      </c>
      <c r="P60">
        <v>114.19143800000001</v>
      </c>
      <c r="Q60">
        <v>9.5488689999999998</v>
      </c>
      <c r="R60">
        <v>33.470053999999998</v>
      </c>
      <c r="S60">
        <v>20.964822999999999</v>
      </c>
      <c r="T60">
        <v>0</v>
      </c>
      <c r="U60">
        <v>404.82495899999998</v>
      </c>
      <c r="V60">
        <v>8.7681299999999993</v>
      </c>
      <c r="W60">
        <v>44.853991000000001</v>
      </c>
      <c r="X60">
        <v>142.603354</v>
      </c>
      <c r="Y60">
        <v>0</v>
      </c>
      <c r="Z60">
        <v>6.3355579999999998</v>
      </c>
      <c r="AA60">
        <v>13.581516000000001</v>
      </c>
      <c r="AB60">
        <v>12.628389</v>
      </c>
      <c r="AC60">
        <v>9.3555679999999999</v>
      </c>
      <c r="AD60">
        <v>8.8113740000000007</v>
      </c>
      <c r="AE60">
        <v>45.890216000000002</v>
      </c>
      <c r="AF60">
        <v>8.5784959999999995</v>
      </c>
      <c r="AG60">
        <v>15.589778000000001</v>
      </c>
      <c r="AH60">
        <v>67.835948999999999</v>
      </c>
      <c r="AI60">
        <v>0</v>
      </c>
      <c r="AJ60">
        <v>0</v>
      </c>
      <c r="AK60">
        <v>49.805737000000001</v>
      </c>
      <c r="AL60">
        <v>33.699162000000001</v>
      </c>
      <c r="AM60">
        <v>10.2058</v>
      </c>
      <c r="AN60">
        <v>0.647254</v>
      </c>
      <c r="AO60">
        <v>7.3894549999999999</v>
      </c>
      <c r="AP60">
        <v>3.5911940000000002</v>
      </c>
      <c r="AQ60">
        <v>26.67512</v>
      </c>
      <c r="AR60">
        <v>49.092892999999997</v>
      </c>
      <c r="AS60">
        <v>30.8352</v>
      </c>
      <c r="AT60">
        <v>14.497403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2451.5218969999996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572.61304800000005</v>
      </c>
      <c r="L61">
        <v>387.683628</v>
      </c>
      <c r="M61">
        <v>88.936400000000006</v>
      </c>
      <c r="N61">
        <v>114.19143800000001</v>
      </c>
      <c r="O61">
        <v>119.54756</v>
      </c>
      <c r="P61">
        <v>114.19143800000001</v>
      </c>
      <c r="Q61">
        <v>9.5488689999999998</v>
      </c>
      <c r="R61">
        <v>33.470053999999998</v>
      </c>
      <c r="S61">
        <v>20.964822999999999</v>
      </c>
      <c r="T61">
        <v>0</v>
      </c>
      <c r="U61">
        <v>404.82495899999998</v>
      </c>
      <c r="V61">
        <v>8.7681299999999993</v>
      </c>
      <c r="W61">
        <v>44.853991000000001</v>
      </c>
      <c r="X61">
        <v>142.603354</v>
      </c>
      <c r="Y61">
        <v>0</v>
      </c>
      <c r="Z61">
        <v>6.3355579999999998</v>
      </c>
      <c r="AA61">
        <v>27.163032999999999</v>
      </c>
      <c r="AB61">
        <v>12.628389</v>
      </c>
      <c r="AC61">
        <v>9.3555679999999999</v>
      </c>
      <c r="AD61">
        <v>8.8113740000000007</v>
      </c>
      <c r="AE61">
        <v>45.890216000000002</v>
      </c>
      <c r="AF61">
        <v>8.5784959999999995</v>
      </c>
      <c r="AG61">
        <v>15.589778000000001</v>
      </c>
      <c r="AH61">
        <v>67.835948999999999</v>
      </c>
      <c r="AI61">
        <v>0</v>
      </c>
      <c r="AJ61">
        <v>0</v>
      </c>
      <c r="AK61">
        <v>49.805737000000001</v>
      </c>
      <c r="AL61">
        <v>33.699162000000001</v>
      </c>
      <c r="AM61">
        <v>10.2058</v>
      </c>
      <c r="AN61">
        <v>0.647254</v>
      </c>
      <c r="AO61">
        <v>7.3894549999999999</v>
      </c>
      <c r="AP61">
        <v>3.5911940000000002</v>
      </c>
      <c r="AQ61">
        <v>26.67512</v>
      </c>
      <c r="AR61">
        <v>49.092892999999997</v>
      </c>
      <c r="AS61">
        <v>30.8352</v>
      </c>
      <c r="AT61">
        <v>14.497403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2490.8252709999992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562.80307300000004</v>
      </c>
      <c r="L62">
        <v>410.51398799999998</v>
      </c>
      <c r="M62">
        <v>88.936400000000006</v>
      </c>
      <c r="N62">
        <v>114.19143800000001</v>
      </c>
      <c r="O62">
        <v>119.54756</v>
      </c>
      <c r="P62">
        <v>114.19143800000001</v>
      </c>
      <c r="Q62">
        <v>9.5488689999999998</v>
      </c>
      <c r="R62">
        <v>33.470053999999998</v>
      </c>
      <c r="S62">
        <v>20.964822999999999</v>
      </c>
      <c r="T62">
        <v>0</v>
      </c>
      <c r="U62">
        <v>404.82495899999998</v>
      </c>
      <c r="V62">
        <v>8.7681299999999993</v>
      </c>
      <c r="W62">
        <v>44.853991000000001</v>
      </c>
      <c r="X62">
        <v>142.603354</v>
      </c>
      <c r="Y62">
        <v>0</v>
      </c>
      <c r="Z62">
        <v>6.3355579999999998</v>
      </c>
      <c r="AA62">
        <v>27.163032999999999</v>
      </c>
      <c r="AB62">
        <v>12.628389</v>
      </c>
      <c r="AC62">
        <v>9.3555679999999999</v>
      </c>
      <c r="AD62">
        <v>8.8113740000000007</v>
      </c>
      <c r="AE62">
        <v>45.890216000000002</v>
      </c>
      <c r="AF62">
        <v>8.5784959999999995</v>
      </c>
      <c r="AG62">
        <v>15.589778000000001</v>
      </c>
      <c r="AH62">
        <v>67.835948999999999</v>
      </c>
      <c r="AI62">
        <v>0</v>
      </c>
      <c r="AJ62">
        <v>0</v>
      </c>
      <c r="AK62">
        <v>49.805737000000001</v>
      </c>
      <c r="AL62">
        <v>33.699162000000001</v>
      </c>
      <c r="AM62">
        <v>10.2058</v>
      </c>
      <c r="AN62">
        <v>0.647254</v>
      </c>
      <c r="AO62">
        <v>7.3894549999999999</v>
      </c>
      <c r="AP62">
        <v>3.5911940000000002</v>
      </c>
      <c r="AQ62">
        <v>26.67512</v>
      </c>
      <c r="AR62">
        <v>49.092892999999997</v>
      </c>
      <c r="AS62">
        <v>30.8352</v>
      </c>
      <c r="AT62">
        <v>14.497403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2503.8456559999995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544.271434</v>
      </c>
      <c r="L63">
        <v>410.51398799999998</v>
      </c>
      <c r="M63">
        <v>88.936400000000006</v>
      </c>
      <c r="N63">
        <v>114.19143800000001</v>
      </c>
      <c r="O63">
        <v>119.54756</v>
      </c>
      <c r="P63">
        <v>114.19143800000001</v>
      </c>
      <c r="Q63">
        <v>10.119222000000001</v>
      </c>
      <c r="R63">
        <v>40.633301000000003</v>
      </c>
      <c r="S63">
        <v>25.295639000000001</v>
      </c>
      <c r="T63">
        <v>0</v>
      </c>
      <c r="U63">
        <v>404.82495899999998</v>
      </c>
      <c r="V63">
        <v>8.7681299999999993</v>
      </c>
      <c r="W63">
        <v>44.853991000000001</v>
      </c>
      <c r="X63">
        <v>142.603354</v>
      </c>
      <c r="Y63">
        <v>0</v>
      </c>
      <c r="Z63">
        <v>6.3355579999999998</v>
      </c>
      <c r="AA63">
        <v>27.163032999999999</v>
      </c>
      <c r="AB63">
        <v>12.628389</v>
      </c>
      <c r="AC63">
        <v>9.3555679999999999</v>
      </c>
      <c r="AD63">
        <v>8.8113740000000007</v>
      </c>
      <c r="AE63">
        <v>45.890216000000002</v>
      </c>
      <c r="AF63">
        <v>8.5784959999999995</v>
      </c>
      <c r="AG63">
        <v>15.589778000000001</v>
      </c>
      <c r="AH63">
        <v>67.835948999999999</v>
      </c>
      <c r="AI63">
        <v>0</v>
      </c>
      <c r="AJ63">
        <v>0</v>
      </c>
      <c r="AK63">
        <v>49.805737000000001</v>
      </c>
      <c r="AL63">
        <v>33.699162000000001</v>
      </c>
      <c r="AM63">
        <v>10.2058</v>
      </c>
      <c r="AN63">
        <v>0.647254</v>
      </c>
      <c r="AO63">
        <v>7.3894549999999999</v>
      </c>
      <c r="AP63">
        <v>3.5911940000000002</v>
      </c>
      <c r="AQ63">
        <v>26.67512</v>
      </c>
      <c r="AR63">
        <v>49.092892999999997</v>
      </c>
      <c r="AS63">
        <v>30.8352</v>
      </c>
      <c r="AT63">
        <v>14.497403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2497.3784329999994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654.81464200000005</v>
      </c>
      <c r="L64">
        <v>507.183988</v>
      </c>
      <c r="M64">
        <v>88.936400000000006</v>
      </c>
      <c r="N64">
        <v>114.19143800000001</v>
      </c>
      <c r="O64">
        <v>119.54756</v>
      </c>
      <c r="P64">
        <v>114.19143800000001</v>
      </c>
      <c r="Q64">
        <v>10.119222000000001</v>
      </c>
      <c r="R64">
        <v>40.633301000000003</v>
      </c>
      <c r="S64">
        <v>25.295639000000001</v>
      </c>
      <c r="T64">
        <v>0</v>
      </c>
      <c r="U64">
        <v>404.82495899999998</v>
      </c>
      <c r="V64">
        <v>8.7681299999999993</v>
      </c>
      <c r="W64">
        <v>44.853991000000001</v>
      </c>
      <c r="X64">
        <v>142.603354</v>
      </c>
      <c r="Y64">
        <v>0</v>
      </c>
      <c r="Z64">
        <v>6.3355579999999998</v>
      </c>
      <c r="AA64">
        <v>27.163032999999999</v>
      </c>
      <c r="AB64">
        <v>12.628389</v>
      </c>
      <c r="AC64">
        <v>9.3555679999999999</v>
      </c>
      <c r="AD64">
        <v>8.8113740000000007</v>
      </c>
      <c r="AE64">
        <v>45.890216000000002</v>
      </c>
      <c r="AF64">
        <v>8.5784959999999995</v>
      </c>
      <c r="AG64">
        <v>15.589778000000001</v>
      </c>
      <c r="AH64">
        <v>67.835948999999999</v>
      </c>
      <c r="AI64">
        <v>0</v>
      </c>
      <c r="AJ64">
        <v>0</v>
      </c>
      <c r="AK64">
        <v>49.805737000000001</v>
      </c>
      <c r="AL64">
        <v>33.699162000000001</v>
      </c>
      <c r="AM64">
        <v>10.2058</v>
      </c>
      <c r="AN64">
        <v>0.647254</v>
      </c>
      <c r="AO64">
        <v>7.3894549999999999</v>
      </c>
      <c r="AP64">
        <v>3.5911940000000002</v>
      </c>
      <c r="AQ64">
        <v>26.67512</v>
      </c>
      <c r="AR64">
        <v>49.092892999999997</v>
      </c>
      <c r="AS64">
        <v>30.8352</v>
      </c>
      <c r="AT64">
        <v>14.497403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2704.5916409999995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654.81464200000005</v>
      </c>
      <c r="L65">
        <v>555.51898800000004</v>
      </c>
      <c r="M65">
        <v>88.936400000000006</v>
      </c>
      <c r="N65">
        <v>114.19143800000001</v>
      </c>
      <c r="O65">
        <v>119.54756</v>
      </c>
      <c r="P65">
        <v>114.19143800000001</v>
      </c>
      <c r="Q65">
        <v>10.119222000000001</v>
      </c>
      <c r="R65">
        <v>40.633301000000003</v>
      </c>
      <c r="S65">
        <v>25.295639000000001</v>
      </c>
      <c r="T65">
        <v>0</v>
      </c>
      <c r="U65">
        <v>404.82495899999998</v>
      </c>
      <c r="V65">
        <v>8.7681299999999993</v>
      </c>
      <c r="W65">
        <v>44.853991000000001</v>
      </c>
      <c r="X65">
        <v>142.603354</v>
      </c>
      <c r="Y65">
        <v>0</v>
      </c>
      <c r="Z65">
        <v>6.3355579999999998</v>
      </c>
      <c r="AA65">
        <v>27.163032999999999</v>
      </c>
      <c r="AB65">
        <v>12.628389</v>
      </c>
      <c r="AC65">
        <v>9.3555679999999999</v>
      </c>
      <c r="AD65">
        <v>8.8113740000000007</v>
      </c>
      <c r="AE65">
        <v>45.890216000000002</v>
      </c>
      <c r="AF65">
        <v>8.5784959999999995</v>
      </c>
      <c r="AG65">
        <v>15.589778000000001</v>
      </c>
      <c r="AH65">
        <v>67.835948999999999</v>
      </c>
      <c r="AI65">
        <v>0</v>
      </c>
      <c r="AJ65">
        <v>0</v>
      </c>
      <c r="AK65">
        <v>49.805737000000001</v>
      </c>
      <c r="AL65">
        <v>33.699162000000001</v>
      </c>
      <c r="AM65">
        <v>10.2058</v>
      </c>
      <c r="AN65">
        <v>0.647254</v>
      </c>
      <c r="AO65">
        <v>7.3894549999999999</v>
      </c>
      <c r="AP65">
        <v>2.9720219999999999</v>
      </c>
      <c r="AQ65">
        <v>26.67512</v>
      </c>
      <c r="AR65">
        <v>49.092892999999997</v>
      </c>
      <c r="AS65">
        <v>30.8352</v>
      </c>
      <c r="AT65">
        <v>14.497403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2752.3074689999994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654.81464200000005</v>
      </c>
      <c r="L66">
        <v>555.51898800000004</v>
      </c>
      <c r="M66">
        <v>88.936400000000006</v>
      </c>
      <c r="N66">
        <v>114.19143800000001</v>
      </c>
      <c r="O66">
        <v>119.54756</v>
      </c>
      <c r="P66">
        <v>114.19143800000001</v>
      </c>
      <c r="Q66">
        <v>10.119222000000001</v>
      </c>
      <c r="R66">
        <v>40.633301000000003</v>
      </c>
      <c r="S66">
        <v>25.295639000000001</v>
      </c>
      <c r="T66">
        <v>0</v>
      </c>
      <c r="U66">
        <v>404.82495899999998</v>
      </c>
      <c r="V66">
        <v>8.7681299999999993</v>
      </c>
      <c r="W66">
        <v>44.853991000000001</v>
      </c>
      <c r="X66">
        <v>142.603354</v>
      </c>
      <c r="Y66">
        <v>0</v>
      </c>
      <c r="Z66">
        <v>6.3355579999999998</v>
      </c>
      <c r="AA66">
        <v>27.163032999999999</v>
      </c>
      <c r="AB66">
        <v>12.628389</v>
      </c>
      <c r="AC66">
        <v>9.3555679999999999</v>
      </c>
      <c r="AD66">
        <v>8.8113740000000007</v>
      </c>
      <c r="AE66">
        <v>45.890216000000002</v>
      </c>
      <c r="AF66">
        <v>8.5784959999999995</v>
      </c>
      <c r="AG66">
        <v>15.589778000000001</v>
      </c>
      <c r="AH66">
        <v>67.835948999999999</v>
      </c>
      <c r="AI66">
        <v>0</v>
      </c>
      <c r="AJ66">
        <v>0</v>
      </c>
      <c r="AK66">
        <v>49.805737000000001</v>
      </c>
      <c r="AL66">
        <v>33.699162000000001</v>
      </c>
      <c r="AM66">
        <v>10.2058</v>
      </c>
      <c r="AN66">
        <v>0.647254</v>
      </c>
      <c r="AO66">
        <v>7.3894549999999999</v>
      </c>
      <c r="AP66">
        <v>2.9720219999999999</v>
      </c>
      <c r="AQ66">
        <v>26.67512</v>
      </c>
      <c r="AR66">
        <v>49.092892999999997</v>
      </c>
      <c r="AS66">
        <v>30.8352</v>
      </c>
      <c r="AT66">
        <v>14.497403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2752.3074689999994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654.81464200000005</v>
      </c>
      <c r="L67">
        <v>555.51898800000004</v>
      </c>
      <c r="M67">
        <v>88.936400000000006</v>
      </c>
      <c r="N67">
        <v>114.19143800000001</v>
      </c>
      <c r="O67">
        <v>119.54756</v>
      </c>
      <c r="P67">
        <v>114.19143800000001</v>
      </c>
      <c r="Q67">
        <v>10.119222000000001</v>
      </c>
      <c r="R67">
        <v>40.633301000000003</v>
      </c>
      <c r="S67">
        <v>25.295639000000001</v>
      </c>
      <c r="T67">
        <v>0</v>
      </c>
      <c r="U67">
        <v>404.82495899999998</v>
      </c>
      <c r="V67">
        <v>8.7681299999999993</v>
      </c>
      <c r="W67">
        <v>44.853991000000001</v>
      </c>
      <c r="X67">
        <v>142.603354</v>
      </c>
      <c r="Y67">
        <v>0</v>
      </c>
      <c r="Z67">
        <v>6.3355579999999998</v>
      </c>
      <c r="AA67">
        <v>27.163032999999999</v>
      </c>
      <c r="AB67">
        <v>12.628389</v>
      </c>
      <c r="AC67">
        <v>9.3555679999999999</v>
      </c>
      <c r="AD67">
        <v>8.8113740000000007</v>
      </c>
      <c r="AE67">
        <v>45.890216000000002</v>
      </c>
      <c r="AF67">
        <v>8.5784959999999995</v>
      </c>
      <c r="AG67">
        <v>15.589778000000001</v>
      </c>
      <c r="AH67">
        <v>82.391840999999999</v>
      </c>
      <c r="AI67">
        <v>0</v>
      </c>
      <c r="AJ67">
        <v>0</v>
      </c>
      <c r="AK67">
        <v>49.805737000000001</v>
      </c>
      <c r="AL67">
        <v>33.699162000000001</v>
      </c>
      <c r="AM67">
        <v>10.2058</v>
      </c>
      <c r="AN67">
        <v>0.647254</v>
      </c>
      <c r="AO67">
        <v>7.5884020000000003</v>
      </c>
      <c r="AP67">
        <v>7.9253929999999997</v>
      </c>
      <c r="AQ67">
        <v>26.67512</v>
      </c>
      <c r="AR67">
        <v>49.092892999999997</v>
      </c>
      <c r="AS67">
        <v>30.8352</v>
      </c>
      <c r="AT67">
        <v>14.497403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2772.0156789999996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654.81464200000005</v>
      </c>
      <c r="L68">
        <v>555.51898800000004</v>
      </c>
      <c r="M68">
        <v>88.936400000000006</v>
      </c>
      <c r="N68">
        <v>114.19143800000001</v>
      </c>
      <c r="O68">
        <v>119.54756</v>
      </c>
      <c r="P68">
        <v>114.19143800000001</v>
      </c>
      <c r="Q68">
        <v>10.119222000000001</v>
      </c>
      <c r="R68">
        <v>40.633301000000003</v>
      </c>
      <c r="S68">
        <v>25.295639000000001</v>
      </c>
      <c r="T68">
        <v>0</v>
      </c>
      <c r="U68">
        <v>404.82495899999998</v>
      </c>
      <c r="V68">
        <v>8.7681299999999993</v>
      </c>
      <c r="W68">
        <v>44.853991000000001</v>
      </c>
      <c r="X68">
        <v>142.603354</v>
      </c>
      <c r="Y68">
        <v>0</v>
      </c>
      <c r="Z68">
        <v>6.3355579999999998</v>
      </c>
      <c r="AA68">
        <v>27.163032999999999</v>
      </c>
      <c r="AB68">
        <v>12.628389</v>
      </c>
      <c r="AC68">
        <v>9.3555679999999999</v>
      </c>
      <c r="AD68">
        <v>8.8113740000000007</v>
      </c>
      <c r="AE68">
        <v>45.890216000000002</v>
      </c>
      <c r="AF68">
        <v>8.5784959999999995</v>
      </c>
      <c r="AG68">
        <v>15.589778000000001</v>
      </c>
      <c r="AH68">
        <v>82.391840999999999</v>
      </c>
      <c r="AI68">
        <v>0</v>
      </c>
      <c r="AJ68">
        <v>0</v>
      </c>
      <c r="AK68">
        <v>49.805737000000001</v>
      </c>
      <c r="AL68">
        <v>33.699162000000001</v>
      </c>
      <c r="AM68">
        <v>10.2058</v>
      </c>
      <c r="AN68">
        <v>0.647254</v>
      </c>
      <c r="AO68">
        <v>7.5884020000000003</v>
      </c>
      <c r="AP68">
        <v>7.9253929999999997</v>
      </c>
      <c r="AQ68">
        <v>26.67512</v>
      </c>
      <c r="AR68">
        <v>49.092892999999997</v>
      </c>
      <c r="AS68">
        <v>30.8352</v>
      </c>
      <c r="AT68">
        <v>14.497403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2772.0156789999996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654.81464200000005</v>
      </c>
      <c r="L69">
        <v>555.51898800000004</v>
      </c>
      <c r="M69">
        <v>85.069599999999994</v>
      </c>
      <c r="N69">
        <v>114.19143800000001</v>
      </c>
      <c r="O69">
        <v>119.54756</v>
      </c>
      <c r="P69">
        <v>114.19143800000001</v>
      </c>
      <c r="Q69">
        <v>10.119222000000001</v>
      </c>
      <c r="R69">
        <v>40.633301000000003</v>
      </c>
      <c r="S69">
        <v>25.295639000000001</v>
      </c>
      <c r="T69">
        <v>0</v>
      </c>
      <c r="U69">
        <v>404.82495899999998</v>
      </c>
      <c r="V69">
        <v>8.7681299999999993</v>
      </c>
      <c r="W69">
        <v>44.853991000000001</v>
      </c>
      <c r="X69">
        <v>142.603354</v>
      </c>
      <c r="Y69">
        <v>0</v>
      </c>
      <c r="Z69">
        <v>6.3355579999999998</v>
      </c>
      <c r="AA69">
        <v>27.163032999999999</v>
      </c>
      <c r="AB69">
        <v>12.628389</v>
      </c>
      <c r="AC69">
        <v>12.679257</v>
      </c>
      <c r="AD69">
        <v>8.8113740000000007</v>
      </c>
      <c r="AE69">
        <v>45.890216000000002</v>
      </c>
      <c r="AF69">
        <v>8.5784959999999995</v>
      </c>
      <c r="AG69">
        <v>15.589778000000001</v>
      </c>
      <c r="AH69">
        <v>82.391840999999999</v>
      </c>
      <c r="AI69">
        <v>0</v>
      </c>
      <c r="AJ69">
        <v>0</v>
      </c>
      <c r="AK69">
        <v>49.805737000000001</v>
      </c>
      <c r="AL69">
        <v>33.699162000000001</v>
      </c>
      <c r="AM69">
        <v>10.2058</v>
      </c>
      <c r="AN69">
        <v>0.647254</v>
      </c>
      <c r="AO69">
        <v>7.5884020000000003</v>
      </c>
      <c r="AP69">
        <v>7.9253929999999997</v>
      </c>
      <c r="AQ69">
        <v>26.67512</v>
      </c>
      <c r="AR69">
        <v>49.092892999999997</v>
      </c>
      <c r="AS69">
        <v>30.8352</v>
      </c>
      <c r="AT69">
        <v>14.497403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2771.4725679999992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654.81464200000005</v>
      </c>
      <c r="L70">
        <v>555.51898800000004</v>
      </c>
      <c r="M70">
        <v>85.069599999999994</v>
      </c>
      <c r="N70">
        <v>114.19143800000001</v>
      </c>
      <c r="O70">
        <v>119.54756</v>
      </c>
      <c r="P70">
        <v>114.19143800000001</v>
      </c>
      <c r="Q70">
        <v>10.119222000000001</v>
      </c>
      <c r="R70">
        <v>40.633301000000003</v>
      </c>
      <c r="S70">
        <v>25.295639000000001</v>
      </c>
      <c r="T70">
        <v>0</v>
      </c>
      <c r="U70">
        <v>404.82495899999998</v>
      </c>
      <c r="V70">
        <v>8.7681299999999993</v>
      </c>
      <c r="W70">
        <v>44.853991000000001</v>
      </c>
      <c r="X70">
        <v>142.603354</v>
      </c>
      <c r="Y70">
        <v>0</v>
      </c>
      <c r="Z70">
        <v>6.3355579999999998</v>
      </c>
      <c r="AA70">
        <v>27.163032999999999</v>
      </c>
      <c r="AB70">
        <v>12.628389</v>
      </c>
      <c r="AC70">
        <v>18.711136</v>
      </c>
      <c r="AD70">
        <v>8.8113740000000007</v>
      </c>
      <c r="AE70">
        <v>45.890216000000002</v>
      </c>
      <c r="AF70">
        <v>8.5784959999999995</v>
      </c>
      <c r="AG70">
        <v>15.589778000000001</v>
      </c>
      <c r="AH70">
        <v>82.391840999999999</v>
      </c>
      <c r="AI70">
        <v>0</v>
      </c>
      <c r="AJ70">
        <v>0</v>
      </c>
      <c r="AK70">
        <v>49.805737000000001</v>
      </c>
      <c r="AL70">
        <v>33.699162000000001</v>
      </c>
      <c r="AM70">
        <v>10.2058</v>
      </c>
      <c r="AN70">
        <v>0.647254</v>
      </c>
      <c r="AO70">
        <v>7.5884020000000003</v>
      </c>
      <c r="AP70">
        <v>2.9720219999999999</v>
      </c>
      <c r="AQ70">
        <v>26.67512</v>
      </c>
      <c r="AR70">
        <v>49.092892999999997</v>
      </c>
      <c r="AS70">
        <v>30.8352</v>
      </c>
      <c r="AT70">
        <v>14.497403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2772.5510759999993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654.81464200000005</v>
      </c>
      <c r="L71">
        <v>631.40010500000005</v>
      </c>
      <c r="M71">
        <v>85.069599999999994</v>
      </c>
      <c r="N71">
        <v>114.19143800000001</v>
      </c>
      <c r="O71">
        <v>119.54756</v>
      </c>
      <c r="P71">
        <v>114.19143800000001</v>
      </c>
      <c r="Q71">
        <v>10.119222000000001</v>
      </c>
      <c r="R71">
        <v>40.633301000000003</v>
      </c>
      <c r="S71">
        <v>25.295639000000001</v>
      </c>
      <c r="T71">
        <v>0</v>
      </c>
      <c r="U71">
        <v>404.82495899999998</v>
      </c>
      <c r="V71">
        <v>8.7681299999999993</v>
      </c>
      <c r="W71">
        <v>44.009017999999998</v>
      </c>
      <c r="X71">
        <v>142.603354</v>
      </c>
      <c r="Y71">
        <v>0</v>
      </c>
      <c r="Z71">
        <v>6.3355579999999998</v>
      </c>
      <c r="AA71">
        <v>27.163032999999999</v>
      </c>
      <c r="AB71">
        <v>12.628389</v>
      </c>
      <c r="AC71">
        <v>18.711136</v>
      </c>
      <c r="AD71">
        <v>8.8113740000000007</v>
      </c>
      <c r="AE71">
        <v>45.890216000000002</v>
      </c>
      <c r="AF71">
        <v>17.156991999999999</v>
      </c>
      <c r="AG71">
        <v>15.589778000000001</v>
      </c>
      <c r="AH71">
        <v>95.574535999999995</v>
      </c>
      <c r="AI71">
        <v>0</v>
      </c>
      <c r="AJ71">
        <v>0</v>
      </c>
      <c r="AK71">
        <v>49.805737000000001</v>
      </c>
      <c r="AL71">
        <v>33.699162000000001</v>
      </c>
      <c r="AM71">
        <v>10.2058</v>
      </c>
      <c r="AN71">
        <v>0.647254</v>
      </c>
      <c r="AO71">
        <v>7.7873489999999999</v>
      </c>
      <c r="AP71">
        <v>2.9720219999999999</v>
      </c>
      <c r="AQ71">
        <v>26.67512</v>
      </c>
      <c r="AR71">
        <v>49.092892999999997</v>
      </c>
      <c r="AS71">
        <v>30.8352</v>
      </c>
      <c r="AT71">
        <v>14.497403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2869.5473579999998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654.81464200000005</v>
      </c>
      <c r="L72">
        <v>631.40010500000005</v>
      </c>
      <c r="M72">
        <v>85.069599999999994</v>
      </c>
      <c r="N72">
        <v>114.19143800000001</v>
      </c>
      <c r="O72">
        <v>119.54756</v>
      </c>
      <c r="P72">
        <v>114.19143800000001</v>
      </c>
      <c r="Q72">
        <v>10.119222000000001</v>
      </c>
      <c r="R72">
        <v>40.633301000000003</v>
      </c>
      <c r="S72">
        <v>25.295639000000001</v>
      </c>
      <c r="T72">
        <v>0</v>
      </c>
      <c r="U72">
        <v>404.82495899999998</v>
      </c>
      <c r="V72">
        <v>8.7681299999999993</v>
      </c>
      <c r="W72">
        <v>44.009017999999998</v>
      </c>
      <c r="X72">
        <v>142.603354</v>
      </c>
      <c r="Y72">
        <v>0</v>
      </c>
      <c r="Z72">
        <v>0</v>
      </c>
      <c r="AA72">
        <v>27.163032999999999</v>
      </c>
      <c r="AB72">
        <v>12.628389</v>
      </c>
      <c r="AC72">
        <v>18.711136</v>
      </c>
      <c r="AD72">
        <v>8.8113740000000007</v>
      </c>
      <c r="AE72">
        <v>45.890216000000002</v>
      </c>
      <c r="AF72">
        <v>17.156991999999999</v>
      </c>
      <c r="AG72">
        <v>15.589778000000001</v>
      </c>
      <c r="AH72">
        <v>100.701139</v>
      </c>
      <c r="AI72">
        <v>0</v>
      </c>
      <c r="AJ72">
        <v>0</v>
      </c>
      <c r="AK72">
        <v>49.805737000000001</v>
      </c>
      <c r="AL72">
        <v>33.699162000000001</v>
      </c>
      <c r="AM72">
        <v>10.2058</v>
      </c>
      <c r="AN72">
        <v>0.647254</v>
      </c>
      <c r="AO72">
        <v>7.7873489999999999</v>
      </c>
      <c r="AP72">
        <v>2.9720219999999999</v>
      </c>
      <c r="AQ72">
        <v>26.67512</v>
      </c>
      <c r="AR72">
        <v>49.092892999999997</v>
      </c>
      <c r="AS72">
        <v>30.8352</v>
      </c>
      <c r="AT72">
        <v>14.497403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2868.3384029999993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654.81464200000005</v>
      </c>
      <c r="L73">
        <v>631.40010500000005</v>
      </c>
      <c r="M73">
        <v>85.069599999999994</v>
      </c>
      <c r="N73">
        <v>114.19143800000001</v>
      </c>
      <c r="O73">
        <v>119.54756</v>
      </c>
      <c r="P73">
        <v>114.19143800000001</v>
      </c>
      <c r="Q73">
        <v>10.119222000000001</v>
      </c>
      <c r="R73">
        <v>40.633301000000003</v>
      </c>
      <c r="S73">
        <v>25.295639000000001</v>
      </c>
      <c r="T73">
        <v>0</v>
      </c>
      <c r="U73">
        <v>399.126262</v>
      </c>
      <c r="V73">
        <v>8.7681299999999993</v>
      </c>
      <c r="W73">
        <v>44.009017999999998</v>
      </c>
      <c r="X73">
        <v>142.603354</v>
      </c>
      <c r="Y73">
        <v>0</v>
      </c>
      <c r="Z73">
        <v>0</v>
      </c>
      <c r="AA73">
        <v>27.163032999999999</v>
      </c>
      <c r="AB73">
        <v>12.628389</v>
      </c>
      <c r="AC73">
        <v>18.711136</v>
      </c>
      <c r="AD73">
        <v>8.8113740000000007</v>
      </c>
      <c r="AE73">
        <v>47.750630000000001</v>
      </c>
      <c r="AF73">
        <v>17.156991999999999</v>
      </c>
      <c r="AG73">
        <v>15.589778000000001</v>
      </c>
      <c r="AH73">
        <v>100.701139</v>
      </c>
      <c r="AI73">
        <v>0</v>
      </c>
      <c r="AJ73">
        <v>0</v>
      </c>
      <c r="AK73">
        <v>49.805737000000001</v>
      </c>
      <c r="AL73">
        <v>33.699162000000001</v>
      </c>
      <c r="AM73">
        <v>10.2058</v>
      </c>
      <c r="AN73">
        <v>0.647254</v>
      </c>
      <c r="AO73">
        <v>7.9294529999999996</v>
      </c>
      <c r="AP73">
        <v>2.9720219999999999</v>
      </c>
      <c r="AQ73">
        <v>26.67512</v>
      </c>
      <c r="AR73">
        <v>49.092892999999997</v>
      </c>
      <c r="AS73">
        <v>30.8352</v>
      </c>
      <c r="AT73">
        <v>14.497403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2864.6422239999997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654.81464200000005</v>
      </c>
      <c r="L74">
        <v>631.40010500000005</v>
      </c>
      <c r="M74">
        <v>85.069599999999994</v>
      </c>
      <c r="N74">
        <v>114.19143800000001</v>
      </c>
      <c r="O74">
        <v>119.54756</v>
      </c>
      <c r="P74">
        <v>114.19143800000001</v>
      </c>
      <c r="Q74">
        <v>10.119222000000001</v>
      </c>
      <c r="R74">
        <v>40.633301000000003</v>
      </c>
      <c r="S74">
        <v>25.295639000000001</v>
      </c>
      <c r="T74">
        <v>0</v>
      </c>
      <c r="U74">
        <v>399.126262</v>
      </c>
      <c r="V74">
        <v>8.7681299999999993</v>
      </c>
      <c r="W74">
        <v>44.009017999999998</v>
      </c>
      <c r="X74">
        <v>142.603354</v>
      </c>
      <c r="Y74">
        <v>0</v>
      </c>
      <c r="Z74">
        <v>0</v>
      </c>
      <c r="AA74">
        <v>27.163032999999999</v>
      </c>
      <c r="AB74">
        <v>25.385639000000001</v>
      </c>
      <c r="AC74">
        <v>18.711136</v>
      </c>
      <c r="AD74">
        <v>8.8113740000000007</v>
      </c>
      <c r="AE74">
        <v>47.750630000000001</v>
      </c>
      <c r="AF74">
        <v>17.156991999999999</v>
      </c>
      <c r="AG74">
        <v>15.589778000000001</v>
      </c>
      <c r="AH74">
        <v>100.701139</v>
      </c>
      <c r="AI74">
        <v>0</v>
      </c>
      <c r="AJ74">
        <v>0</v>
      </c>
      <c r="AK74">
        <v>49.805737000000001</v>
      </c>
      <c r="AL74">
        <v>33.699162000000001</v>
      </c>
      <c r="AM74">
        <v>10.2058</v>
      </c>
      <c r="AN74">
        <v>0.647254</v>
      </c>
      <c r="AO74">
        <v>7.9294529999999996</v>
      </c>
      <c r="AP74">
        <v>2.9720219999999999</v>
      </c>
      <c r="AQ74">
        <v>26.67512</v>
      </c>
      <c r="AR74">
        <v>49.092892999999997</v>
      </c>
      <c r="AS74">
        <v>30.8352</v>
      </c>
      <c r="AT74">
        <v>14.497403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2877.3994739999998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654.81464200000005</v>
      </c>
      <c r="L75">
        <v>631.40010500000005</v>
      </c>
      <c r="M75">
        <v>85.069599999999994</v>
      </c>
      <c r="N75">
        <v>114.19143800000001</v>
      </c>
      <c r="O75">
        <v>119.54756</v>
      </c>
      <c r="P75">
        <v>114.19143800000001</v>
      </c>
      <c r="Q75">
        <v>10.119222000000001</v>
      </c>
      <c r="R75">
        <v>40.633301000000003</v>
      </c>
      <c r="S75">
        <v>25.295639000000001</v>
      </c>
      <c r="T75">
        <v>0</v>
      </c>
      <c r="U75">
        <v>399.126262</v>
      </c>
      <c r="V75">
        <v>8.7681299999999993</v>
      </c>
      <c r="W75">
        <v>44.009017999999998</v>
      </c>
      <c r="X75">
        <v>142.603354</v>
      </c>
      <c r="Y75">
        <v>0</v>
      </c>
      <c r="Z75">
        <v>0</v>
      </c>
      <c r="AA75">
        <v>27.163032999999999</v>
      </c>
      <c r="AB75">
        <v>38.194432999999997</v>
      </c>
      <c r="AC75">
        <v>28.066704000000001</v>
      </c>
      <c r="AD75">
        <v>17.622748000000001</v>
      </c>
      <c r="AE75">
        <v>47.790318999999997</v>
      </c>
      <c r="AF75">
        <v>25.735486999999999</v>
      </c>
      <c r="AG75">
        <v>15.589778000000001</v>
      </c>
      <c r="AH75">
        <v>100.701139</v>
      </c>
      <c r="AI75">
        <v>0</v>
      </c>
      <c r="AJ75">
        <v>0</v>
      </c>
      <c r="AK75">
        <v>49.805737000000001</v>
      </c>
      <c r="AL75">
        <v>33.699162000000001</v>
      </c>
      <c r="AM75">
        <v>10.2058</v>
      </c>
      <c r="AN75">
        <v>0.647254</v>
      </c>
      <c r="AO75">
        <v>7.9294529999999996</v>
      </c>
      <c r="AP75">
        <v>2.9720219999999999</v>
      </c>
      <c r="AQ75">
        <v>26.67512</v>
      </c>
      <c r="AR75">
        <v>49.092892999999997</v>
      </c>
      <c r="AS75">
        <v>30.8352</v>
      </c>
      <c r="AT75">
        <v>14.497403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2916.9933940000001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654.81464200000005</v>
      </c>
      <c r="L76">
        <v>631.40010500000005</v>
      </c>
      <c r="M76">
        <v>85.069599999999994</v>
      </c>
      <c r="N76">
        <v>114.19143800000001</v>
      </c>
      <c r="O76">
        <v>119.54756</v>
      </c>
      <c r="P76">
        <v>114.19143800000001</v>
      </c>
      <c r="Q76">
        <v>10.119222000000001</v>
      </c>
      <c r="R76">
        <v>40.633301000000003</v>
      </c>
      <c r="S76">
        <v>25.295639000000001</v>
      </c>
      <c r="T76">
        <v>0</v>
      </c>
      <c r="U76">
        <v>399.126262</v>
      </c>
      <c r="V76">
        <v>8.7681299999999993</v>
      </c>
      <c r="W76">
        <v>44.009017999999998</v>
      </c>
      <c r="X76">
        <v>142.603354</v>
      </c>
      <c r="Y76">
        <v>0</v>
      </c>
      <c r="Z76">
        <v>0</v>
      </c>
      <c r="AA76">
        <v>27.163032999999999</v>
      </c>
      <c r="AB76">
        <v>38.194432999999997</v>
      </c>
      <c r="AC76">
        <v>28.066704000000001</v>
      </c>
      <c r="AD76">
        <v>17.622748000000001</v>
      </c>
      <c r="AE76">
        <v>47.790318999999997</v>
      </c>
      <c r="AF76">
        <v>25.735486999999999</v>
      </c>
      <c r="AG76">
        <v>15.589778000000001</v>
      </c>
      <c r="AH76">
        <v>113.059915</v>
      </c>
      <c r="AI76">
        <v>0</v>
      </c>
      <c r="AJ76">
        <v>0</v>
      </c>
      <c r="AK76">
        <v>49.805737000000001</v>
      </c>
      <c r="AL76">
        <v>33.699162000000001</v>
      </c>
      <c r="AM76">
        <v>10.2058</v>
      </c>
      <c r="AN76">
        <v>0.647254</v>
      </c>
      <c r="AO76">
        <v>7.9294529999999996</v>
      </c>
      <c r="AP76">
        <v>2.9720219999999999</v>
      </c>
      <c r="AQ76">
        <v>26.67512</v>
      </c>
      <c r="AR76">
        <v>49.092892999999997</v>
      </c>
      <c r="AS76">
        <v>30.8352</v>
      </c>
      <c r="AT76">
        <v>14.497403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2929.3521700000001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654.81464200000005</v>
      </c>
      <c r="L77">
        <v>555.51898800000004</v>
      </c>
      <c r="M77">
        <v>88.936400000000006</v>
      </c>
      <c r="N77">
        <v>114.19143800000001</v>
      </c>
      <c r="O77">
        <v>119.54756</v>
      </c>
      <c r="P77">
        <v>114.19143800000001</v>
      </c>
      <c r="Q77">
        <v>10.119222000000001</v>
      </c>
      <c r="R77">
        <v>40.633301000000003</v>
      </c>
      <c r="S77">
        <v>25.295639000000001</v>
      </c>
      <c r="T77">
        <v>0</v>
      </c>
      <c r="U77">
        <v>399.126262</v>
      </c>
      <c r="V77">
        <v>8.7681299999999993</v>
      </c>
      <c r="W77">
        <v>44.009017999999998</v>
      </c>
      <c r="X77">
        <v>142.603354</v>
      </c>
      <c r="Y77">
        <v>0</v>
      </c>
      <c r="Z77">
        <v>6.3355579999999998</v>
      </c>
      <c r="AA77">
        <v>27.163032999999999</v>
      </c>
      <c r="AB77">
        <v>38.194432999999997</v>
      </c>
      <c r="AC77">
        <v>28.066704000000001</v>
      </c>
      <c r="AD77">
        <v>17.622748000000001</v>
      </c>
      <c r="AE77">
        <v>47.790318999999997</v>
      </c>
      <c r="AF77">
        <v>25.735486999999999</v>
      </c>
      <c r="AG77">
        <v>15.589778000000001</v>
      </c>
      <c r="AH77">
        <v>132.467771</v>
      </c>
      <c r="AI77">
        <v>0</v>
      </c>
      <c r="AJ77">
        <v>0</v>
      </c>
      <c r="AK77">
        <v>49.805737000000001</v>
      </c>
      <c r="AL77">
        <v>33.699162000000001</v>
      </c>
      <c r="AM77">
        <v>10.2058</v>
      </c>
      <c r="AN77">
        <v>0.647254</v>
      </c>
      <c r="AO77">
        <v>7.9294529999999996</v>
      </c>
      <c r="AP77">
        <v>7.9253929999999997</v>
      </c>
      <c r="AQ77">
        <v>26.67512</v>
      </c>
      <c r="AR77">
        <v>49.092892999999997</v>
      </c>
      <c r="AS77">
        <v>30.8352</v>
      </c>
      <c r="AT77">
        <v>14.497403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2888.0346380000001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654.81464200000005</v>
      </c>
      <c r="L78">
        <v>555.51898800000004</v>
      </c>
      <c r="M78">
        <v>88.936400000000006</v>
      </c>
      <c r="N78">
        <v>114.19143800000001</v>
      </c>
      <c r="O78">
        <v>119.54756</v>
      </c>
      <c r="P78">
        <v>114.19143800000001</v>
      </c>
      <c r="Q78">
        <v>10.119222000000001</v>
      </c>
      <c r="R78">
        <v>40.633301000000003</v>
      </c>
      <c r="S78">
        <v>25.295639000000001</v>
      </c>
      <c r="T78">
        <v>0</v>
      </c>
      <c r="U78">
        <v>399.126262</v>
      </c>
      <c r="V78">
        <v>8.7681299999999993</v>
      </c>
      <c r="W78">
        <v>44.009017999999998</v>
      </c>
      <c r="X78">
        <v>142.603354</v>
      </c>
      <c r="Y78">
        <v>0</v>
      </c>
      <c r="Z78">
        <v>12.760439999999999</v>
      </c>
      <c r="AA78">
        <v>36.657263999999998</v>
      </c>
      <c r="AB78">
        <v>38.194432999999997</v>
      </c>
      <c r="AC78">
        <v>28.066704000000001</v>
      </c>
      <c r="AD78">
        <v>17.622748000000001</v>
      </c>
      <c r="AE78">
        <v>47.790318999999997</v>
      </c>
      <c r="AF78">
        <v>25.735486999999999</v>
      </c>
      <c r="AG78">
        <v>15.589778000000001</v>
      </c>
      <c r="AH78">
        <v>135.671898</v>
      </c>
      <c r="AI78">
        <v>2.4612180000000001</v>
      </c>
      <c r="AJ78">
        <v>0</v>
      </c>
      <c r="AK78">
        <v>49.805737000000001</v>
      </c>
      <c r="AL78">
        <v>33.699162000000001</v>
      </c>
      <c r="AM78">
        <v>10.2058</v>
      </c>
      <c r="AN78">
        <v>0.647254</v>
      </c>
      <c r="AO78">
        <v>7.9294529999999996</v>
      </c>
      <c r="AP78">
        <v>7.9253929999999997</v>
      </c>
      <c r="AQ78">
        <v>26.67512</v>
      </c>
      <c r="AR78">
        <v>49.092892999999997</v>
      </c>
      <c r="AS78">
        <v>30.8352</v>
      </c>
      <c r="AT78">
        <v>14.497403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2909.6190959999999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654.81464200000005</v>
      </c>
      <c r="L79">
        <v>555.51898800000004</v>
      </c>
      <c r="M79">
        <v>88.936400000000006</v>
      </c>
      <c r="N79">
        <v>114.19143800000001</v>
      </c>
      <c r="O79">
        <v>119.54756</v>
      </c>
      <c r="P79">
        <v>114.19143800000001</v>
      </c>
      <c r="Q79">
        <v>10.119222000000001</v>
      </c>
      <c r="R79">
        <v>40.633301000000003</v>
      </c>
      <c r="S79">
        <v>25.295639000000001</v>
      </c>
      <c r="T79">
        <v>0</v>
      </c>
      <c r="U79">
        <v>399.126262</v>
      </c>
      <c r="V79">
        <v>8.7681299999999993</v>
      </c>
      <c r="W79">
        <v>44.009017999999998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15.589778000000001</v>
      </c>
      <c r="AH79">
        <v>135.671898</v>
      </c>
      <c r="AI79">
        <v>7.3836550000000001</v>
      </c>
      <c r="AJ79">
        <v>0</v>
      </c>
      <c r="AK79">
        <v>49.805737000000001</v>
      </c>
      <c r="AL79">
        <v>44.932215999999997</v>
      </c>
      <c r="AM79">
        <v>10.2058</v>
      </c>
      <c r="AN79">
        <v>0.647254</v>
      </c>
      <c r="AO79">
        <v>8.0715579999999996</v>
      </c>
      <c r="AP79">
        <v>7.9253929999999997</v>
      </c>
      <c r="AQ79">
        <v>26.67512</v>
      </c>
      <c r="AR79">
        <v>49.092892999999997</v>
      </c>
      <c r="AS79">
        <v>30.8352</v>
      </c>
      <c r="AT79">
        <v>14.497403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2956.7607700000012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654.81464200000005</v>
      </c>
      <c r="L80">
        <v>555.51898800000004</v>
      </c>
      <c r="M80">
        <v>88.936400000000006</v>
      </c>
      <c r="N80">
        <v>114.19143800000001</v>
      </c>
      <c r="O80">
        <v>119.54756</v>
      </c>
      <c r="P80">
        <v>114.19143800000001</v>
      </c>
      <c r="Q80">
        <v>10.119222000000001</v>
      </c>
      <c r="R80">
        <v>40.633301000000003</v>
      </c>
      <c r="S80">
        <v>25.295639000000001</v>
      </c>
      <c r="T80">
        <v>0</v>
      </c>
      <c r="U80">
        <v>399.126262</v>
      </c>
      <c r="V80">
        <v>8.7681299999999993</v>
      </c>
      <c r="W80">
        <v>44.009017999999998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15.589778000000001</v>
      </c>
      <c r="AH80">
        <v>135.671898</v>
      </c>
      <c r="AI80">
        <v>31.995837000000002</v>
      </c>
      <c r="AJ80">
        <v>0</v>
      </c>
      <c r="AK80">
        <v>49.805737000000001</v>
      </c>
      <c r="AL80">
        <v>44.932215999999997</v>
      </c>
      <c r="AM80">
        <v>10.2058</v>
      </c>
      <c r="AN80">
        <v>0.647254</v>
      </c>
      <c r="AO80">
        <v>8.0715579999999996</v>
      </c>
      <c r="AP80">
        <v>2.9720219999999999</v>
      </c>
      <c r="AQ80">
        <v>26.67512</v>
      </c>
      <c r="AR80">
        <v>49.092892999999997</v>
      </c>
      <c r="AS80">
        <v>30.8352</v>
      </c>
      <c r="AT80">
        <v>14.497403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2976.419581000001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654.81464200000005</v>
      </c>
      <c r="L81">
        <v>555.51898800000004</v>
      </c>
      <c r="M81">
        <v>88.936400000000006</v>
      </c>
      <c r="N81">
        <v>114.19143800000001</v>
      </c>
      <c r="O81">
        <v>119.54756</v>
      </c>
      <c r="P81">
        <v>114.19143800000001</v>
      </c>
      <c r="Q81">
        <v>10.119222000000001</v>
      </c>
      <c r="R81">
        <v>40.633301000000003</v>
      </c>
      <c r="S81">
        <v>25.295639000000001</v>
      </c>
      <c r="T81">
        <v>0</v>
      </c>
      <c r="U81">
        <v>399.126262</v>
      </c>
      <c r="V81">
        <v>8.7681299999999993</v>
      </c>
      <c r="W81">
        <v>44.853991000000001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15.589778000000001</v>
      </c>
      <c r="AH81">
        <v>135.671898</v>
      </c>
      <c r="AI81">
        <v>31.995837000000002</v>
      </c>
      <c r="AJ81">
        <v>0</v>
      </c>
      <c r="AK81">
        <v>49.805737000000001</v>
      </c>
      <c r="AL81">
        <v>44.932215999999997</v>
      </c>
      <c r="AM81">
        <v>10.2058</v>
      </c>
      <c r="AN81">
        <v>0.647254</v>
      </c>
      <c r="AO81">
        <v>8.0715579999999996</v>
      </c>
      <c r="AP81">
        <v>4.2103650000000004</v>
      </c>
      <c r="AQ81">
        <v>26.67512</v>
      </c>
      <c r="AR81">
        <v>49.092892999999997</v>
      </c>
      <c r="AS81">
        <v>30.8352</v>
      </c>
      <c r="AT81">
        <v>14.497403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2978.5028970000008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654.81464200000005</v>
      </c>
      <c r="L82">
        <v>555.51898800000004</v>
      </c>
      <c r="M82">
        <v>88.936400000000006</v>
      </c>
      <c r="N82">
        <v>114.19143800000001</v>
      </c>
      <c r="O82">
        <v>119.54756</v>
      </c>
      <c r="P82">
        <v>114.19143800000001</v>
      </c>
      <c r="Q82">
        <v>10.119222000000001</v>
      </c>
      <c r="R82">
        <v>40.633301000000003</v>
      </c>
      <c r="S82">
        <v>25.295639000000001</v>
      </c>
      <c r="T82">
        <v>0</v>
      </c>
      <c r="U82">
        <v>399.126262</v>
      </c>
      <c r="V82">
        <v>8.7681299999999993</v>
      </c>
      <c r="W82">
        <v>44.853991000000001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15.589778000000001</v>
      </c>
      <c r="AH82">
        <v>147.756035</v>
      </c>
      <c r="AI82">
        <v>31.995837000000002</v>
      </c>
      <c r="AJ82">
        <v>0</v>
      </c>
      <c r="AK82">
        <v>49.805737000000001</v>
      </c>
      <c r="AL82">
        <v>44.932215999999997</v>
      </c>
      <c r="AM82">
        <v>10.2058</v>
      </c>
      <c r="AN82">
        <v>0.647254</v>
      </c>
      <c r="AO82">
        <v>8.0715579999999996</v>
      </c>
      <c r="AP82">
        <v>4.2103650000000004</v>
      </c>
      <c r="AQ82">
        <v>26.67512</v>
      </c>
      <c r="AR82">
        <v>49.092892999999997</v>
      </c>
      <c r="AS82">
        <v>30.8352</v>
      </c>
      <c r="AT82">
        <v>14.497403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2990.5870340000006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654.81464200000005</v>
      </c>
      <c r="L83">
        <v>612.78629599999999</v>
      </c>
      <c r="M83">
        <v>88.936400000000006</v>
      </c>
      <c r="N83">
        <v>114.19143800000001</v>
      </c>
      <c r="O83">
        <v>119.54756</v>
      </c>
      <c r="P83">
        <v>114.19143800000001</v>
      </c>
      <c r="Q83">
        <v>10.119222000000001</v>
      </c>
      <c r="R83">
        <v>40.633301000000003</v>
      </c>
      <c r="S83">
        <v>25.295639000000001</v>
      </c>
      <c r="T83">
        <v>0</v>
      </c>
      <c r="U83">
        <v>399.126262</v>
      </c>
      <c r="V83">
        <v>8.7681299999999993</v>
      </c>
      <c r="W83">
        <v>44.853991000000001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15.589778000000001</v>
      </c>
      <c r="AH83">
        <v>135.671898</v>
      </c>
      <c r="AI83">
        <v>31.995837000000002</v>
      </c>
      <c r="AJ83">
        <v>0</v>
      </c>
      <c r="AK83">
        <v>49.805737000000001</v>
      </c>
      <c r="AL83">
        <v>44.932215999999997</v>
      </c>
      <c r="AM83">
        <v>10.2058</v>
      </c>
      <c r="AN83">
        <v>0.647254</v>
      </c>
      <c r="AO83">
        <v>7.3894549999999999</v>
      </c>
      <c r="AP83">
        <v>4.2103650000000004</v>
      </c>
      <c r="AQ83">
        <v>26.67512</v>
      </c>
      <c r="AR83">
        <v>49.092892999999997</v>
      </c>
      <c r="AS83">
        <v>30.8352</v>
      </c>
      <c r="AT83">
        <v>14.497403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3035.0881020000011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654.81464200000005</v>
      </c>
      <c r="L84">
        <v>631.40010500000005</v>
      </c>
      <c r="M84">
        <v>88.936400000000006</v>
      </c>
      <c r="N84">
        <v>114.19143800000001</v>
      </c>
      <c r="O84">
        <v>119.54756</v>
      </c>
      <c r="P84">
        <v>114.19143800000001</v>
      </c>
      <c r="Q84">
        <v>10.119222000000001</v>
      </c>
      <c r="R84">
        <v>40.633301000000003</v>
      </c>
      <c r="S84">
        <v>25.295639000000001</v>
      </c>
      <c r="T84">
        <v>0</v>
      </c>
      <c r="U84">
        <v>399.126262</v>
      </c>
      <c r="V84">
        <v>8.7681299999999993</v>
      </c>
      <c r="W84">
        <v>44.853991000000001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15.589778000000001</v>
      </c>
      <c r="AH84">
        <v>135.671898</v>
      </c>
      <c r="AI84">
        <v>31.995837000000002</v>
      </c>
      <c r="AJ84">
        <v>0</v>
      </c>
      <c r="AK84">
        <v>49.805737000000001</v>
      </c>
      <c r="AL84">
        <v>44.932215999999997</v>
      </c>
      <c r="AM84">
        <v>10.2058</v>
      </c>
      <c r="AN84">
        <v>0.647254</v>
      </c>
      <c r="AO84">
        <v>7.3894549999999999</v>
      </c>
      <c r="AP84">
        <v>4.2103650000000004</v>
      </c>
      <c r="AQ84">
        <v>26.67512</v>
      </c>
      <c r="AR84">
        <v>49.092892999999997</v>
      </c>
      <c r="AS84">
        <v>30.8352</v>
      </c>
      <c r="AT84">
        <v>14.497403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3053.7019110000006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654.81464200000005</v>
      </c>
      <c r="L85">
        <v>631.40010500000005</v>
      </c>
      <c r="M85">
        <v>88.936400000000006</v>
      </c>
      <c r="N85">
        <v>114.19143800000001</v>
      </c>
      <c r="O85">
        <v>119.54756</v>
      </c>
      <c r="P85">
        <v>114.19143800000001</v>
      </c>
      <c r="Q85">
        <v>10.119222000000001</v>
      </c>
      <c r="R85">
        <v>40.633301000000003</v>
      </c>
      <c r="S85">
        <v>25.295639000000001</v>
      </c>
      <c r="T85">
        <v>0</v>
      </c>
      <c r="U85">
        <v>399.126262</v>
      </c>
      <c r="V85">
        <v>8.7681299999999993</v>
      </c>
      <c r="W85">
        <v>44.853991000000001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15.589778000000001</v>
      </c>
      <c r="AH85">
        <v>135.671898</v>
      </c>
      <c r="AI85">
        <v>31.995837000000002</v>
      </c>
      <c r="AJ85">
        <v>0</v>
      </c>
      <c r="AK85">
        <v>49.805737000000001</v>
      </c>
      <c r="AL85">
        <v>44.932215999999997</v>
      </c>
      <c r="AM85">
        <v>10.2058</v>
      </c>
      <c r="AN85">
        <v>0.647254</v>
      </c>
      <c r="AO85">
        <v>7.24735</v>
      </c>
      <c r="AP85">
        <v>4.8295370000000002</v>
      </c>
      <c r="AQ85">
        <v>26.67512</v>
      </c>
      <c r="AR85">
        <v>49.092892999999997</v>
      </c>
      <c r="AS85">
        <v>30.8352</v>
      </c>
      <c r="AT85">
        <v>14.159506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3053.8410810000009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654.81464200000005</v>
      </c>
      <c r="L86">
        <v>631.40010500000005</v>
      </c>
      <c r="M86">
        <v>88.936400000000006</v>
      </c>
      <c r="N86">
        <v>114.19143800000001</v>
      </c>
      <c r="O86">
        <v>119.54756</v>
      </c>
      <c r="P86">
        <v>114.19143800000001</v>
      </c>
      <c r="Q86">
        <v>10.119222000000001</v>
      </c>
      <c r="R86">
        <v>40.633301000000003</v>
      </c>
      <c r="S86">
        <v>25.295639000000001</v>
      </c>
      <c r="T86">
        <v>0</v>
      </c>
      <c r="U86">
        <v>399.126262</v>
      </c>
      <c r="V86">
        <v>8.7681299999999993</v>
      </c>
      <c r="W86">
        <v>44.853991000000001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15.589778000000001</v>
      </c>
      <c r="AH86">
        <v>135.671898</v>
      </c>
      <c r="AI86">
        <v>7.3836550000000001</v>
      </c>
      <c r="AJ86">
        <v>0</v>
      </c>
      <c r="AK86">
        <v>49.805737000000001</v>
      </c>
      <c r="AL86">
        <v>44.932215999999997</v>
      </c>
      <c r="AM86">
        <v>10.2058</v>
      </c>
      <c r="AN86">
        <v>0.647254</v>
      </c>
      <c r="AO86">
        <v>7.24735</v>
      </c>
      <c r="AP86">
        <v>4.8295370000000002</v>
      </c>
      <c r="AQ86">
        <v>26.67512</v>
      </c>
      <c r="AR86">
        <v>49.092892999999997</v>
      </c>
      <c r="AS86">
        <v>30.8352</v>
      </c>
      <c r="AT86">
        <v>14.497403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3029.566796000001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631.40010500000005</v>
      </c>
      <c r="M87">
        <v>88.936400000000006</v>
      </c>
      <c r="N87">
        <v>114.19143800000001</v>
      </c>
      <c r="O87">
        <v>119.54756</v>
      </c>
      <c r="P87">
        <v>114.19143800000001</v>
      </c>
      <c r="Q87">
        <v>10.119222000000001</v>
      </c>
      <c r="R87">
        <v>40.633301000000003</v>
      </c>
      <c r="S87">
        <v>25.295639000000001</v>
      </c>
      <c r="T87">
        <v>0</v>
      </c>
      <c r="U87">
        <v>399.126262</v>
      </c>
      <c r="V87">
        <v>8.7681299999999993</v>
      </c>
      <c r="W87">
        <v>44.853991000000001</v>
      </c>
      <c r="X87">
        <v>142.603354</v>
      </c>
      <c r="Y87">
        <v>0</v>
      </c>
      <c r="Z87">
        <v>6.3802199999999996</v>
      </c>
      <c r="AA87">
        <v>27.111101999999999</v>
      </c>
      <c r="AB87">
        <v>25.462955000000001</v>
      </c>
      <c r="AC87">
        <v>28.066704000000001</v>
      </c>
      <c r="AD87">
        <v>35.245494999999998</v>
      </c>
      <c r="AE87">
        <v>47.790318999999997</v>
      </c>
      <c r="AF87">
        <v>25.735486999999999</v>
      </c>
      <c r="AG87">
        <v>15.589778000000001</v>
      </c>
      <c r="AH87">
        <v>135.671898</v>
      </c>
      <c r="AI87">
        <v>2.4612180000000001</v>
      </c>
      <c r="AJ87">
        <v>0</v>
      </c>
      <c r="AK87">
        <v>49.805737000000001</v>
      </c>
      <c r="AL87">
        <v>44.932215999999997</v>
      </c>
      <c r="AM87">
        <v>10.2058</v>
      </c>
      <c r="AN87">
        <v>0.647254</v>
      </c>
      <c r="AO87">
        <v>7.24735</v>
      </c>
      <c r="AP87">
        <v>4.8295370000000002</v>
      </c>
      <c r="AQ87">
        <v>26.67512</v>
      </c>
      <c r="AR87">
        <v>49.092892999999997</v>
      </c>
      <c r="AS87">
        <v>30.8352</v>
      </c>
      <c r="AT87">
        <v>14.497403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2991.8607099999999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631.40010500000005</v>
      </c>
      <c r="M88">
        <v>88.936400000000006</v>
      </c>
      <c r="N88">
        <v>114.19143800000001</v>
      </c>
      <c r="O88">
        <v>119.54756</v>
      </c>
      <c r="P88">
        <v>114.19143800000001</v>
      </c>
      <c r="Q88">
        <v>10.119222000000001</v>
      </c>
      <c r="R88">
        <v>40.633301000000003</v>
      </c>
      <c r="S88">
        <v>25.295639000000001</v>
      </c>
      <c r="T88">
        <v>0</v>
      </c>
      <c r="U88">
        <v>399.126262</v>
      </c>
      <c r="V88">
        <v>8.7681299999999993</v>
      </c>
      <c r="W88">
        <v>44.853991000000001</v>
      </c>
      <c r="X88">
        <v>142.603354</v>
      </c>
      <c r="Y88">
        <v>0</v>
      </c>
      <c r="Z88">
        <v>6.3802199999999996</v>
      </c>
      <c r="AA88">
        <v>27.111101999999999</v>
      </c>
      <c r="AB88">
        <v>25.462955000000001</v>
      </c>
      <c r="AC88">
        <v>28.066704000000001</v>
      </c>
      <c r="AD88">
        <v>35.245494999999998</v>
      </c>
      <c r="AE88">
        <v>47.790318999999997</v>
      </c>
      <c r="AF88">
        <v>25.735486999999999</v>
      </c>
      <c r="AG88">
        <v>15.589778000000001</v>
      </c>
      <c r="AH88">
        <v>135.671898</v>
      </c>
      <c r="AI88">
        <v>0</v>
      </c>
      <c r="AJ88">
        <v>0</v>
      </c>
      <c r="AK88">
        <v>49.805737000000001</v>
      </c>
      <c r="AL88">
        <v>44.932215999999997</v>
      </c>
      <c r="AM88">
        <v>10.2058</v>
      </c>
      <c r="AN88">
        <v>0.647254</v>
      </c>
      <c r="AO88">
        <v>7.24735</v>
      </c>
      <c r="AP88">
        <v>4.8295370000000002</v>
      </c>
      <c r="AQ88">
        <v>26.67512</v>
      </c>
      <c r="AR88">
        <v>49.092892999999997</v>
      </c>
      <c r="AS88">
        <v>30.8352</v>
      </c>
      <c r="AT88">
        <v>14.497403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2989.399492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631.40010500000005</v>
      </c>
      <c r="M89">
        <v>88.936400000000006</v>
      </c>
      <c r="N89">
        <v>114.19143800000001</v>
      </c>
      <c r="O89">
        <v>119.54756</v>
      </c>
      <c r="P89">
        <v>114.19143800000001</v>
      </c>
      <c r="Q89">
        <v>10.119222000000001</v>
      </c>
      <c r="R89">
        <v>40.633301000000003</v>
      </c>
      <c r="S89">
        <v>25.295639000000001</v>
      </c>
      <c r="T89">
        <v>0</v>
      </c>
      <c r="U89">
        <v>399.126262</v>
      </c>
      <c r="V89">
        <v>8.7681299999999993</v>
      </c>
      <c r="W89">
        <v>44.853991000000001</v>
      </c>
      <c r="X89">
        <v>142.603354</v>
      </c>
      <c r="Y89">
        <v>0</v>
      </c>
      <c r="Z89">
        <v>6.3802199999999996</v>
      </c>
      <c r="AA89">
        <v>27.111101999999999</v>
      </c>
      <c r="AB89">
        <v>25.462955000000001</v>
      </c>
      <c r="AC89">
        <v>28.066704000000001</v>
      </c>
      <c r="AD89">
        <v>35.245494999999998</v>
      </c>
      <c r="AE89">
        <v>47.790318999999997</v>
      </c>
      <c r="AF89">
        <v>25.735486999999999</v>
      </c>
      <c r="AG89">
        <v>15.589778000000001</v>
      </c>
      <c r="AH89">
        <v>135.671898</v>
      </c>
      <c r="AI89">
        <v>0</v>
      </c>
      <c r="AJ89">
        <v>0</v>
      </c>
      <c r="AK89">
        <v>49.805737000000001</v>
      </c>
      <c r="AL89">
        <v>44.932215999999997</v>
      </c>
      <c r="AM89">
        <v>10.2058</v>
      </c>
      <c r="AN89">
        <v>0.647254</v>
      </c>
      <c r="AO89">
        <v>7.4178759999999997</v>
      </c>
      <c r="AP89">
        <v>4.8295370000000002</v>
      </c>
      <c r="AQ89">
        <v>26.67512</v>
      </c>
      <c r="AR89">
        <v>49.092892999999997</v>
      </c>
      <c r="AS89">
        <v>30.8352</v>
      </c>
      <c r="AT89">
        <v>14.497403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2989.5700179999999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631.40010500000005</v>
      </c>
      <c r="M90">
        <v>88.936400000000006</v>
      </c>
      <c r="N90">
        <v>114.19143800000001</v>
      </c>
      <c r="O90">
        <v>119.54756</v>
      </c>
      <c r="P90">
        <v>114.19143800000001</v>
      </c>
      <c r="Q90">
        <v>10.119222000000001</v>
      </c>
      <c r="R90">
        <v>40.633301000000003</v>
      </c>
      <c r="S90">
        <v>25.295639000000001</v>
      </c>
      <c r="T90">
        <v>0</v>
      </c>
      <c r="U90">
        <v>399.126262</v>
      </c>
      <c r="V90">
        <v>8.7681299999999993</v>
      </c>
      <c r="W90">
        <v>44.853991000000001</v>
      </c>
      <c r="X90">
        <v>142.603354</v>
      </c>
      <c r="Y90">
        <v>0</v>
      </c>
      <c r="Z90">
        <v>6.3802199999999996</v>
      </c>
      <c r="AA90">
        <v>27.111101999999999</v>
      </c>
      <c r="AB90">
        <v>25.462955000000001</v>
      </c>
      <c r="AC90">
        <v>28.066704000000001</v>
      </c>
      <c r="AD90">
        <v>35.245494999999998</v>
      </c>
      <c r="AE90">
        <v>47.790318999999997</v>
      </c>
      <c r="AF90">
        <v>25.735486999999999</v>
      </c>
      <c r="AG90">
        <v>15.589778000000001</v>
      </c>
      <c r="AH90">
        <v>135.671898</v>
      </c>
      <c r="AI90">
        <v>0</v>
      </c>
      <c r="AJ90">
        <v>0</v>
      </c>
      <c r="AK90">
        <v>49.805737000000001</v>
      </c>
      <c r="AL90">
        <v>44.932215999999997</v>
      </c>
      <c r="AM90">
        <v>10.2058</v>
      </c>
      <c r="AN90">
        <v>0.647254</v>
      </c>
      <c r="AO90">
        <v>7.4178759999999997</v>
      </c>
      <c r="AP90">
        <v>4.8295370000000002</v>
      </c>
      <c r="AQ90">
        <v>26.67512</v>
      </c>
      <c r="AR90">
        <v>49.092892999999997</v>
      </c>
      <c r="AS90">
        <v>30.8352</v>
      </c>
      <c r="AT90">
        <v>14.497403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2989.5700179999999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631.40010500000005</v>
      </c>
      <c r="M91">
        <v>88.936400000000006</v>
      </c>
      <c r="N91">
        <v>114.19143800000001</v>
      </c>
      <c r="O91">
        <v>119.54756</v>
      </c>
      <c r="P91">
        <v>114.19143800000001</v>
      </c>
      <c r="Q91">
        <v>10.119222000000001</v>
      </c>
      <c r="R91">
        <v>40.633301000000003</v>
      </c>
      <c r="S91">
        <v>25.295639000000001</v>
      </c>
      <c r="T91">
        <v>0</v>
      </c>
      <c r="U91">
        <v>404.82495899999998</v>
      </c>
      <c r="V91">
        <v>8.7681299999999993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15.589778000000001</v>
      </c>
      <c r="AH91">
        <v>135.671898</v>
      </c>
      <c r="AI91">
        <v>0</v>
      </c>
      <c r="AJ91">
        <v>0</v>
      </c>
      <c r="AK91">
        <v>49.805737000000001</v>
      </c>
      <c r="AL91">
        <v>44.932215999999997</v>
      </c>
      <c r="AM91">
        <v>10.2058</v>
      </c>
      <c r="AN91">
        <v>0.647254</v>
      </c>
      <c r="AO91">
        <v>7.6168230000000001</v>
      </c>
      <c r="AP91">
        <v>3.5911940000000002</v>
      </c>
      <c r="AQ91">
        <v>26.67512</v>
      </c>
      <c r="AR91">
        <v>49.092892999999997</v>
      </c>
      <c r="AS91">
        <v>30.8352</v>
      </c>
      <c r="AT91">
        <v>14.497403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3036.1085100000009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631.40010500000005</v>
      </c>
      <c r="M92">
        <v>88.936400000000006</v>
      </c>
      <c r="N92">
        <v>114.19143800000001</v>
      </c>
      <c r="O92">
        <v>119.54756</v>
      </c>
      <c r="P92">
        <v>114.19143800000001</v>
      </c>
      <c r="Q92">
        <v>10.119222000000001</v>
      </c>
      <c r="R92">
        <v>40.633301000000003</v>
      </c>
      <c r="S92">
        <v>25.295639000000001</v>
      </c>
      <c r="T92">
        <v>0</v>
      </c>
      <c r="U92">
        <v>404.82495899999998</v>
      </c>
      <c r="V92">
        <v>8.7681299999999993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15.589778000000001</v>
      </c>
      <c r="AH92">
        <v>135.671898</v>
      </c>
      <c r="AI92">
        <v>0</v>
      </c>
      <c r="AJ92">
        <v>0</v>
      </c>
      <c r="AK92">
        <v>49.805737000000001</v>
      </c>
      <c r="AL92">
        <v>44.932215999999997</v>
      </c>
      <c r="AM92">
        <v>10.2058</v>
      </c>
      <c r="AN92">
        <v>0.647254</v>
      </c>
      <c r="AO92">
        <v>7.6168230000000001</v>
      </c>
      <c r="AP92">
        <v>3.5911940000000002</v>
      </c>
      <c r="AQ92">
        <v>26.67512</v>
      </c>
      <c r="AR92">
        <v>49.092892999999997</v>
      </c>
      <c r="AS92">
        <v>30.8352</v>
      </c>
      <c r="AT92">
        <v>14.497403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3036.1085100000009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631.40010500000005</v>
      </c>
      <c r="M93">
        <v>88.936400000000006</v>
      </c>
      <c r="N93">
        <v>114.19143800000001</v>
      </c>
      <c r="O93">
        <v>119.54756</v>
      </c>
      <c r="P93">
        <v>114.19143800000001</v>
      </c>
      <c r="Q93">
        <v>10.119222000000001</v>
      </c>
      <c r="R93">
        <v>40.633301000000003</v>
      </c>
      <c r="S93">
        <v>25.295639000000001</v>
      </c>
      <c r="T93">
        <v>0</v>
      </c>
      <c r="U93">
        <v>404.82495899999998</v>
      </c>
      <c r="V93">
        <v>8.7681299999999993</v>
      </c>
      <c r="W93">
        <v>44.853991000000001</v>
      </c>
      <c r="X93">
        <v>142.603354</v>
      </c>
      <c r="Y93">
        <v>0</v>
      </c>
      <c r="Z93">
        <v>12.671117000000001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15.589778000000001</v>
      </c>
      <c r="AH93">
        <v>135.671898</v>
      </c>
      <c r="AI93">
        <v>0</v>
      </c>
      <c r="AJ93">
        <v>0</v>
      </c>
      <c r="AK93">
        <v>49.805737000000001</v>
      </c>
      <c r="AL93">
        <v>44.932215999999997</v>
      </c>
      <c r="AM93">
        <v>10.2058</v>
      </c>
      <c r="AN93">
        <v>0.647254</v>
      </c>
      <c r="AO93">
        <v>7.6168230000000001</v>
      </c>
      <c r="AP93">
        <v>3.5911940000000002</v>
      </c>
      <c r="AQ93">
        <v>26.67512</v>
      </c>
      <c r="AR93">
        <v>49.092892999999997</v>
      </c>
      <c r="AS93">
        <v>30.8352</v>
      </c>
      <c r="AT93">
        <v>14.497403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3029.7729520000007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631.40010500000005</v>
      </c>
      <c r="M94">
        <v>88.936400000000006</v>
      </c>
      <c r="N94">
        <v>114.19143800000001</v>
      </c>
      <c r="O94">
        <v>119.54756</v>
      </c>
      <c r="P94">
        <v>114.19143800000001</v>
      </c>
      <c r="Q94">
        <v>10.119222000000001</v>
      </c>
      <c r="R94">
        <v>40.633301000000003</v>
      </c>
      <c r="S94">
        <v>25.295639000000001</v>
      </c>
      <c r="T94">
        <v>0</v>
      </c>
      <c r="U94">
        <v>404.82495899999998</v>
      </c>
      <c r="V94">
        <v>8.7681299999999993</v>
      </c>
      <c r="W94">
        <v>44.853991000000001</v>
      </c>
      <c r="X94">
        <v>142.603354</v>
      </c>
      <c r="Y94">
        <v>0</v>
      </c>
      <c r="Z94">
        <v>12.671117000000001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15.589778000000001</v>
      </c>
      <c r="AH94">
        <v>135.671898</v>
      </c>
      <c r="AI94">
        <v>0</v>
      </c>
      <c r="AJ94">
        <v>0</v>
      </c>
      <c r="AK94">
        <v>49.805737000000001</v>
      </c>
      <c r="AL94">
        <v>44.932215999999997</v>
      </c>
      <c r="AM94">
        <v>10.2058</v>
      </c>
      <c r="AN94">
        <v>0.647254</v>
      </c>
      <c r="AO94">
        <v>7.6168230000000001</v>
      </c>
      <c r="AP94">
        <v>3.5911940000000002</v>
      </c>
      <c r="AQ94">
        <v>26.67512</v>
      </c>
      <c r="AR94">
        <v>49.092892999999997</v>
      </c>
      <c r="AS94">
        <v>30.8352</v>
      </c>
      <c r="AT94">
        <v>14.497403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3029.7729520000007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631.40010500000005</v>
      </c>
      <c r="M95">
        <v>88.936400000000006</v>
      </c>
      <c r="N95">
        <v>114.19143800000001</v>
      </c>
      <c r="O95">
        <v>119.54756</v>
      </c>
      <c r="P95">
        <v>114.19143800000001</v>
      </c>
      <c r="Q95">
        <v>10.119222000000001</v>
      </c>
      <c r="R95">
        <v>40.633301000000003</v>
      </c>
      <c r="S95">
        <v>25.295639000000001</v>
      </c>
      <c r="T95">
        <v>0</v>
      </c>
      <c r="U95">
        <v>404.82495899999998</v>
      </c>
      <c r="V95">
        <v>8.7681299999999993</v>
      </c>
      <c r="W95">
        <v>44.853991000000001</v>
      </c>
      <c r="X95">
        <v>142.603354</v>
      </c>
      <c r="Y95">
        <v>0</v>
      </c>
      <c r="Z95">
        <v>6.2738829999999997</v>
      </c>
      <c r="AA95">
        <v>27.111101999999999</v>
      </c>
      <c r="AB95">
        <v>25.462955000000001</v>
      </c>
      <c r="AC95">
        <v>18.711136</v>
      </c>
      <c r="AD95">
        <v>26.495418000000001</v>
      </c>
      <c r="AE95">
        <v>47.790318999999997</v>
      </c>
      <c r="AF95">
        <v>17.156991999999999</v>
      </c>
      <c r="AG95">
        <v>15.589778000000001</v>
      </c>
      <c r="AH95">
        <v>135.671898</v>
      </c>
      <c r="AI95">
        <v>0</v>
      </c>
      <c r="AJ95">
        <v>0</v>
      </c>
      <c r="AK95">
        <v>49.805737000000001</v>
      </c>
      <c r="AL95">
        <v>44.932215999999997</v>
      </c>
      <c r="AM95">
        <v>10.2058</v>
      </c>
      <c r="AN95">
        <v>0.647254</v>
      </c>
      <c r="AO95">
        <v>7.6736649999999997</v>
      </c>
      <c r="AP95">
        <v>3.5911940000000002</v>
      </c>
      <c r="AQ95">
        <v>26.67512</v>
      </c>
      <c r="AR95">
        <v>49.092892999999997</v>
      </c>
      <c r="AS95">
        <v>30.8352</v>
      </c>
      <c r="AT95">
        <v>14.497403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2967.495684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631.40010500000005</v>
      </c>
      <c r="M96">
        <v>88.936400000000006</v>
      </c>
      <c r="N96">
        <v>114.19143800000001</v>
      </c>
      <c r="O96">
        <v>119.54756</v>
      </c>
      <c r="P96">
        <v>114.19143800000001</v>
      </c>
      <c r="Q96">
        <v>10.119222000000001</v>
      </c>
      <c r="R96">
        <v>40.633301000000003</v>
      </c>
      <c r="S96">
        <v>25.295639000000001</v>
      </c>
      <c r="T96">
        <v>0</v>
      </c>
      <c r="U96">
        <v>404.82495899999998</v>
      </c>
      <c r="V96">
        <v>8.7681299999999993</v>
      </c>
      <c r="W96">
        <v>44.853991000000001</v>
      </c>
      <c r="X96">
        <v>142.603354</v>
      </c>
      <c r="Y96">
        <v>0</v>
      </c>
      <c r="Z96">
        <v>6.2738829999999997</v>
      </c>
      <c r="AA96">
        <v>27.111101999999999</v>
      </c>
      <c r="AB96">
        <v>25.462955000000001</v>
      </c>
      <c r="AC96">
        <v>18.711136</v>
      </c>
      <c r="AD96">
        <v>26.495418000000001</v>
      </c>
      <c r="AE96">
        <v>43.161608000000001</v>
      </c>
      <c r="AF96">
        <v>17.156991999999999</v>
      </c>
      <c r="AG96">
        <v>15.589778000000001</v>
      </c>
      <c r="AH96">
        <v>135.671898</v>
      </c>
      <c r="AI96">
        <v>0</v>
      </c>
      <c r="AJ96">
        <v>0</v>
      </c>
      <c r="AK96">
        <v>49.805737000000001</v>
      </c>
      <c r="AL96">
        <v>44.932215999999997</v>
      </c>
      <c r="AM96">
        <v>10.2058</v>
      </c>
      <c r="AN96">
        <v>0.647254</v>
      </c>
      <c r="AO96">
        <v>7.6736649999999997</v>
      </c>
      <c r="AP96">
        <v>3.5911940000000002</v>
      </c>
      <c r="AQ96">
        <v>26.67512</v>
      </c>
      <c r="AR96">
        <v>49.092892999999997</v>
      </c>
      <c r="AS96">
        <v>30.8352</v>
      </c>
      <c r="AT96">
        <v>14.497403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2962.8669729999997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631.40010500000005</v>
      </c>
      <c r="M97">
        <v>41.568100000000001</v>
      </c>
      <c r="N97">
        <v>114.19143800000001</v>
      </c>
      <c r="O97">
        <v>119.54756</v>
      </c>
      <c r="P97">
        <v>114.19143800000001</v>
      </c>
      <c r="Q97">
        <v>10.119222000000001</v>
      </c>
      <c r="R97">
        <v>40.633301000000003</v>
      </c>
      <c r="S97">
        <v>25.295639000000001</v>
      </c>
      <c r="T97">
        <v>0</v>
      </c>
      <c r="U97">
        <v>404.82495899999998</v>
      </c>
      <c r="V97">
        <v>8.7681299999999993</v>
      </c>
      <c r="W97">
        <v>44.853991000000001</v>
      </c>
      <c r="X97">
        <v>142.603354</v>
      </c>
      <c r="Y97">
        <v>0</v>
      </c>
      <c r="Z97">
        <v>6.2738829999999997</v>
      </c>
      <c r="AA97">
        <v>27.111101999999999</v>
      </c>
      <c r="AB97">
        <v>25.462955000000001</v>
      </c>
      <c r="AC97">
        <v>18.711136</v>
      </c>
      <c r="AD97">
        <v>26.495418000000001</v>
      </c>
      <c r="AE97">
        <v>43.037581000000003</v>
      </c>
      <c r="AF97">
        <v>17.156991999999999</v>
      </c>
      <c r="AG97">
        <v>15.589778000000001</v>
      </c>
      <c r="AH97">
        <v>135.671898</v>
      </c>
      <c r="AI97">
        <v>0</v>
      </c>
      <c r="AJ97">
        <v>0</v>
      </c>
      <c r="AK97">
        <v>49.805737000000001</v>
      </c>
      <c r="AL97">
        <v>44.932215999999997</v>
      </c>
      <c r="AM97">
        <v>10.2058</v>
      </c>
      <c r="AN97">
        <v>0.647254</v>
      </c>
      <c r="AO97">
        <v>7.6736649999999997</v>
      </c>
      <c r="AP97">
        <v>3.5911940000000002</v>
      </c>
      <c r="AQ97">
        <v>26.67512</v>
      </c>
      <c r="AR97">
        <v>49.092892999999997</v>
      </c>
      <c r="AS97">
        <v>30.8352</v>
      </c>
      <c r="AT97">
        <v>14.497403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2915.3746459999998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631.40010500000005</v>
      </c>
      <c r="M98">
        <v>41.568100000000001</v>
      </c>
      <c r="N98">
        <v>114.19143800000001</v>
      </c>
      <c r="O98">
        <v>119.54756</v>
      </c>
      <c r="P98">
        <v>114.19143800000001</v>
      </c>
      <c r="Q98">
        <v>10.119222000000001</v>
      </c>
      <c r="R98">
        <v>40.633301000000003</v>
      </c>
      <c r="S98">
        <v>25.295639000000001</v>
      </c>
      <c r="T98">
        <v>0</v>
      </c>
      <c r="U98">
        <v>404.82495899999998</v>
      </c>
      <c r="V98">
        <v>8.7681299999999993</v>
      </c>
      <c r="W98">
        <v>44.853991000000001</v>
      </c>
      <c r="X98">
        <v>142.603354</v>
      </c>
      <c r="Y98">
        <v>0</v>
      </c>
      <c r="Z98">
        <v>6.2738829999999997</v>
      </c>
      <c r="AA98">
        <v>27.111101999999999</v>
      </c>
      <c r="AB98">
        <v>25.462955000000001</v>
      </c>
      <c r="AC98">
        <v>18.711136</v>
      </c>
      <c r="AD98">
        <v>26.495418000000001</v>
      </c>
      <c r="AE98">
        <v>43.037581000000003</v>
      </c>
      <c r="AF98">
        <v>17.156991999999999</v>
      </c>
      <c r="AG98">
        <v>15.589778000000001</v>
      </c>
      <c r="AH98">
        <v>135.671898</v>
      </c>
      <c r="AI98">
        <v>0</v>
      </c>
      <c r="AJ98">
        <v>0</v>
      </c>
      <c r="AK98">
        <v>49.805737000000001</v>
      </c>
      <c r="AL98">
        <v>44.932215999999997</v>
      </c>
      <c r="AM98">
        <v>10.2058</v>
      </c>
      <c r="AN98">
        <v>0.647254</v>
      </c>
      <c r="AO98">
        <v>7.6736649999999997</v>
      </c>
      <c r="AP98">
        <v>3.5911940000000002</v>
      </c>
      <c r="AQ98">
        <v>26.67512</v>
      </c>
      <c r="AR98">
        <v>49.092892999999997</v>
      </c>
      <c r="AS98">
        <v>30.8352</v>
      </c>
      <c r="AT98">
        <v>14.497403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2915.3746459999998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5.8002000000000001E-3</v>
      </c>
      <c r="K99">
        <f t="shared" si="2"/>
        <v>14.020116235999987</v>
      </c>
      <c r="L99">
        <f t="shared" si="2"/>
        <v>13.461329736500019</v>
      </c>
      <c r="M99">
        <f t="shared" si="2"/>
        <v>2.0875886499999972</v>
      </c>
      <c r="N99">
        <f t="shared" si="2"/>
        <v>2.7405945119999968</v>
      </c>
      <c r="O99">
        <f t="shared" si="2"/>
        <v>2.8691414400000057</v>
      </c>
      <c r="P99">
        <f t="shared" si="2"/>
        <v>2.7893524344999974</v>
      </c>
      <c r="Q99">
        <f t="shared" si="2"/>
        <v>0.24057112150000029</v>
      </c>
      <c r="R99">
        <f t="shared" si="2"/>
        <v>0.91646990724999822</v>
      </c>
      <c r="S99">
        <f t="shared" si="2"/>
        <v>0.57451604949999946</v>
      </c>
      <c r="T99">
        <f t="shared" si="2"/>
        <v>0</v>
      </c>
      <c r="U99">
        <f t="shared" si="2"/>
        <v>9.6575940040000035</v>
      </c>
      <c r="V99">
        <f t="shared" si="2"/>
        <v>0.27553060500000043</v>
      </c>
      <c r="W99">
        <f t="shared" si="2"/>
        <v>1.0458599384999996</v>
      </c>
      <c r="X99">
        <f t="shared" si="2"/>
        <v>3.3731952010000064</v>
      </c>
      <c r="Y99">
        <f t="shared" si="2"/>
        <v>0</v>
      </c>
      <c r="Z99">
        <f t="shared" si="2"/>
        <v>0.18532039324999983</v>
      </c>
      <c r="AA99">
        <f t="shared" si="2"/>
        <v>0.38183199150000025</v>
      </c>
      <c r="AB99">
        <f t="shared" si="2"/>
        <v>0.49491686799999929</v>
      </c>
      <c r="AC99">
        <f t="shared" si="2"/>
        <v>0.38917193024999974</v>
      </c>
      <c r="AD99">
        <f t="shared" si="2"/>
        <v>0.46706411199999925</v>
      </c>
      <c r="AE99">
        <f t="shared" si="2"/>
        <v>1.1141412687499987</v>
      </c>
      <c r="AF99">
        <f t="shared" si="2"/>
        <v>0.32598284399999955</v>
      </c>
      <c r="AG99">
        <f t="shared" si="2"/>
        <v>0.37415467200000047</v>
      </c>
      <c r="AH99">
        <f t="shared" si="2"/>
        <v>1.8326005209999974</v>
      </c>
      <c r="AI99">
        <f t="shared" si="2"/>
        <v>0.10460177449999998</v>
      </c>
      <c r="AJ99">
        <f t="shared" si="2"/>
        <v>0</v>
      </c>
      <c r="AK99">
        <f t="shared" si="2"/>
        <v>1.195337688</v>
      </c>
      <c r="AL99">
        <f t="shared" si="2"/>
        <v>1.0778115325000002</v>
      </c>
      <c r="AM99">
        <f t="shared" si="2"/>
        <v>0.15462044799999997</v>
      </c>
      <c r="AN99">
        <f t="shared" si="2"/>
        <v>1.5534095999999963E-2</v>
      </c>
      <c r="AO99">
        <f t="shared" si="2"/>
        <v>0.17313350375</v>
      </c>
      <c r="AP99">
        <f t="shared" si="2"/>
        <v>9.4857046499999959E-2</v>
      </c>
      <c r="AQ99">
        <f t="shared" si="2"/>
        <v>0.44277349475000061</v>
      </c>
      <c r="AR99">
        <f t="shared" si="2"/>
        <v>1.1862337079999998</v>
      </c>
      <c r="AS99">
        <f t="shared" si="2"/>
        <v>0.74350907699999969</v>
      </c>
      <c r="AT99">
        <f t="shared" si="2"/>
        <v>0.34365659425000017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65.154913599750031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130.79</v>
      </c>
      <c r="C3" s="75">
        <v>87.2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116.43</v>
      </c>
      <c r="J3">
        <v>271.88</v>
      </c>
      <c r="K3">
        <v>101.19</v>
      </c>
      <c r="L3">
        <v>3.42</v>
      </c>
      <c r="M3">
        <v>3.69</v>
      </c>
      <c r="N3" s="135">
        <v>0</v>
      </c>
      <c r="O3" s="135">
        <v>0</v>
      </c>
      <c r="P3" s="135">
        <v>0</v>
      </c>
      <c r="Q3">
        <v>3.85</v>
      </c>
      <c r="R3">
        <v>0</v>
      </c>
      <c r="S3">
        <v>4.6500000000000004</v>
      </c>
      <c r="T3">
        <v>68.12</v>
      </c>
      <c r="U3">
        <v>22.71</v>
      </c>
      <c r="V3">
        <v>22.7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130.79</v>
      </c>
      <c r="C4" s="75">
        <v>87.2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116.43</v>
      </c>
      <c r="J4">
        <v>271.88</v>
      </c>
      <c r="K4">
        <v>101.19</v>
      </c>
      <c r="L4">
        <v>3.42</v>
      </c>
      <c r="M4">
        <v>3.64</v>
      </c>
      <c r="N4" s="135">
        <v>0</v>
      </c>
      <c r="O4" s="135">
        <v>0</v>
      </c>
      <c r="P4" s="135">
        <v>0</v>
      </c>
      <c r="Q4">
        <v>3.85</v>
      </c>
      <c r="R4">
        <v>0</v>
      </c>
      <c r="S4">
        <v>4.6500000000000004</v>
      </c>
      <c r="T4">
        <v>67.66</v>
      </c>
      <c r="U4">
        <v>22.55</v>
      </c>
      <c r="V4">
        <v>22.55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130.79</v>
      </c>
      <c r="C5" s="75">
        <v>87.2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116.43</v>
      </c>
      <c r="J5">
        <v>271.88</v>
      </c>
      <c r="K5">
        <v>101.19</v>
      </c>
      <c r="L5">
        <v>3.42</v>
      </c>
      <c r="M5">
        <v>3.7</v>
      </c>
      <c r="N5" s="135">
        <v>0</v>
      </c>
      <c r="O5" s="135">
        <v>0</v>
      </c>
      <c r="P5" s="135">
        <v>0</v>
      </c>
      <c r="Q5">
        <v>3.85</v>
      </c>
      <c r="R5">
        <v>0</v>
      </c>
      <c r="S5">
        <v>4.6500000000000004</v>
      </c>
      <c r="T5">
        <v>72.78</v>
      </c>
      <c r="U5">
        <v>24.26</v>
      </c>
      <c r="V5">
        <v>24.25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130.79</v>
      </c>
      <c r="C6" s="75">
        <v>87.2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116.43</v>
      </c>
      <c r="J6">
        <v>271.88</v>
      </c>
      <c r="K6">
        <v>101.19</v>
      </c>
      <c r="L6">
        <v>3.42</v>
      </c>
      <c r="M6">
        <v>3.67</v>
      </c>
      <c r="N6" s="135">
        <v>0</v>
      </c>
      <c r="O6" s="135">
        <v>0</v>
      </c>
      <c r="P6" s="135">
        <v>0</v>
      </c>
      <c r="Q6">
        <v>3.85</v>
      </c>
      <c r="R6">
        <v>0</v>
      </c>
      <c r="S6">
        <v>4.6500000000000004</v>
      </c>
      <c r="T6">
        <v>72.42</v>
      </c>
      <c r="U6">
        <v>24.14</v>
      </c>
      <c r="V6">
        <v>24.13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130.79</v>
      </c>
      <c r="C7" s="75">
        <v>87.2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116.43</v>
      </c>
      <c r="J7">
        <v>271.88</v>
      </c>
      <c r="K7">
        <v>101.19</v>
      </c>
      <c r="L7">
        <v>3.42</v>
      </c>
      <c r="M7">
        <v>3.67</v>
      </c>
      <c r="N7" s="135">
        <v>0</v>
      </c>
      <c r="O7" s="135">
        <v>0</v>
      </c>
      <c r="P7" s="135">
        <v>0</v>
      </c>
      <c r="Q7">
        <v>3.85</v>
      </c>
      <c r="R7">
        <v>0</v>
      </c>
      <c r="S7">
        <v>4.6500000000000004</v>
      </c>
      <c r="T7">
        <v>72.58</v>
      </c>
      <c r="U7">
        <v>24.19</v>
      </c>
      <c r="V7">
        <v>24.2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130.79</v>
      </c>
      <c r="C8" s="75">
        <v>87.2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116.43</v>
      </c>
      <c r="J8">
        <v>271.88</v>
      </c>
      <c r="K8">
        <v>101.19</v>
      </c>
      <c r="L8">
        <v>3.42</v>
      </c>
      <c r="M8">
        <v>3.66</v>
      </c>
      <c r="N8" s="135">
        <v>0</v>
      </c>
      <c r="O8" s="135">
        <v>0</v>
      </c>
      <c r="P8" s="135">
        <v>0</v>
      </c>
      <c r="Q8">
        <v>3.85</v>
      </c>
      <c r="R8">
        <v>0</v>
      </c>
      <c r="S8">
        <v>4.6500000000000004</v>
      </c>
      <c r="T8">
        <v>72.349999999999994</v>
      </c>
      <c r="U8">
        <v>24.12</v>
      </c>
      <c r="V8">
        <v>24.11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130.79</v>
      </c>
      <c r="C9" s="75">
        <v>87.2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116.43</v>
      </c>
      <c r="J9">
        <v>271.88</v>
      </c>
      <c r="K9">
        <v>101.19</v>
      </c>
      <c r="L9">
        <v>3.42</v>
      </c>
      <c r="M9">
        <v>3.67</v>
      </c>
      <c r="N9" s="135">
        <v>0</v>
      </c>
      <c r="O9" s="135">
        <v>0</v>
      </c>
      <c r="P9" s="135">
        <v>0</v>
      </c>
      <c r="Q9">
        <v>3.85</v>
      </c>
      <c r="R9">
        <v>0</v>
      </c>
      <c r="S9">
        <v>4.6500000000000004</v>
      </c>
      <c r="T9">
        <v>71.790000000000006</v>
      </c>
      <c r="U9">
        <v>23.93</v>
      </c>
      <c r="V9">
        <v>23.93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130.79</v>
      </c>
      <c r="C10" s="75">
        <v>87.2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116.43</v>
      </c>
      <c r="J10">
        <v>271.88</v>
      </c>
      <c r="K10">
        <v>101.19</v>
      </c>
      <c r="L10">
        <v>3.42</v>
      </c>
      <c r="M10">
        <v>3.79</v>
      </c>
      <c r="N10" s="135">
        <v>0</v>
      </c>
      <c r="O10" s="135">
        <v>0</v>
      </c>
      <c r="P10" s="135">
        <v>0</v>
      </c>
      <c r="Q10">
        <v>3.85</v>
      </c>
      <c r="R10">
        <v>0</v>
      </c>
      <c r="S10">
        <v>4.6500000000000004</v>
      </c>
      <c r="T10">
        <v>71.239999999999995</v>
      </c>
      <c r="U10">
        <v>23.75</v>
      </c>
      <c r="V10">
        <v>23.73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130.79</v>
      </c>
      <c r="C11" s="75">
        <v>87.2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116.43</v>
      </c>
      <c r="J11">
        <v>271.88</v>
      </c>
      <c r="K11">
        <v>101.19</v>
      </c>
      <c r="L11">
        <v>3.34</v>
      </c>
      <c r="M11">
        <v>3.75</v>
      </c>
      <c r="N11" s="135">
        <v>0</v>
      </c>
      <c r="O11" s="135">
        <v>0</v>
      </c>
      <c r="P11" s="135">
        <v>0</v>
      </c>
      <c r="Q11">
        <v>3.69</v>
      </c>
      <c r="R11">
        <v>0</v>
      </c>
      <c r="S11">
        <v>4.55</v>
      </c>
      <c r="T11">
        <v>71.34</v>
      </c>
      <c r="U11">
        <v>23.78</v>
      </c>
      <c r="V11">
        <v>23.77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130.79</v>
      </c>
      <c r="C12" s="75">
        <v>87.2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116.43</v>
      </c>
      <c r="J12">
        <v>271.88</v>
      </c>
      <c r="K12">
        <v>101.19</v>
      </c>
      <c r="L12">
        <v>3.34</v>
      </c>
      <c r="M12">
        <v>3.67</v>
      </c>
      <c r="N12" s="135">
        <v>0</v>
      </c>
      <c r="O12" s="135">
        <v>0</v>
      </c>
      <c r="P12" s="135">
        <v>0</v>
      </c>
      <c r="Q12">
        <v>3.69</v>
      </c>
      <c r="R12">
        <v>0</v>
      </c>
      <c r="S12">
        <v>4.55</v>
      </c>
      <c r="T12">
        <v>71.7</v>
      </c>
      <c r="U12">
        <v>23.9</v>
      </c>
      <c r="V12">
        <v>23.89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130.79</v>
      </c>
      <c r="C13" s="75">
        <v>87.2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116.43</v>
      </c>
      <c r="J13">
        <v>271.88</v>
      </c>
      <c r="K13">
        <v>101.19</v>
      </c>
      <c r="L13">
        <v>3.34</v>
      </c>
      <c r="M13">
        <v>3.78</v>
      </c>
      <c r="N13" s="135">
        <v>0</v>
      </c>
      <c r="O13" s="135">
        <v>0</v>
      </c>
      <c r="P13" s="135">
        <v>0</v>
      </c>
      <c r="Q13">
        <v>3.69</v>
      </c>
      <c r="R13">
        <v>0</v>
      </c>
      <c r="S13">
        <v>4.55</v>
      </c>
      <c r="T13">
        <v>70.59</v>
      </c>
      <c r="U13">
        <v>23.53</v>
      </c>
      <c r="V13">
        <v>23.53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130.79</v>
      </c>
      <c r="C14" s="75">
        <v>87.2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116.43</v>
      </c>
      <c r="J14">
        <v>271.88</v>
      </c>
      <c r="K14">
        <v>101.19</v>
      </c>
      <c r="L14">
        <v>3.34</v>
      </c>
      <c r="M14">
        <v>3.73</v>
      </c>
      <c r="N14" s="135">
        <v>0</v>
      </c>
      <c r="O14" s="135">
        <v>0</v>
      </c>
      <c r="P14" s="135">
        <v>0</v>
      </c>
      <c r="Q14">
        <v>3.69</v>
      </c>
      <c r="R14">
        <v>0</v>
      </c>
      <c r="S14">
        <v>4.55</v>
      </c>
      <c r="T14">
        <v>77.58</v>
      </c>
      <c r="U14">
        <v>25.86</v>
      </c>
      <c r="V14">
        <v>25.85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130.79</v>
      </c>
      <c r="C15" s="75">
        <v>87.2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116.43</v>
      </c>
      <c r="J15">
        <v>271.88</v>
      </c>
      <c r="K15">
        <v>101.19</v>
      </c>
      <c r="L15">
        <v>3.34</v>
      </c>
      <c r="M15">
        <v>3.71</v>
      </c>
      <c r="N15" s="135">
        <v>0</v>
      </c>
      <c r="O15" s="135">
        <v>0</v>
      </c>
      <c r="P15" s="135">
        <v>0</v>
      </c>
      <c r="Q15">
        <v>3.69</v>
      </c>
      <c r="R15">
        <v>0</v>
      </c>
      <c r="S15">
        <v>4.55</v>
      </c>
      <c r="T15">
        <v>77.48</v>
      </c>
      <c r="U15">
        <v>25.83</v>
      </c>
      <c r="V15">
        <v>25.82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130.79</v>
      </c>
      <c r="C16" s="75">
        <v>87.2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116.43</v>
      </c>
      <c r="J16">
        <v>271.88</v>
      </c>
      <c r="K16">
        <v>101.19</v>
      </c>
      <c r="L16">
        <v>3.34</v>
      </c>
      <c r="M16">
        <v>4.87</v>
      </c>
      <c r="N16" s="135">
        <v>0</v>
      </c>
      <c r="O16" s="135">
        <v>0</v>
      </c>
      <c r="P16" s="135">
        <v>0</v>
      </c>
      <c r="Q16">
        <v>3.69</v>
      </c>
      <c r="R16">
        <v>0</v>
      </c>
      <c r="S16">
        <v>4.55</v>
      </c>
      <c r="T16">
        <v>77.42</v>
      </c>
      <c r="U16">
        <v>25.81</v>
      </c>
      <c r="V16">
        <v>25.79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130.79</v>
      </c>
      <c r="C17" s="75">
        <v>87.2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116.43</v>
      </c>
      <c r="J17">
        <v>271.88</v>
      </c>
      <c r="K17">
        <v>101.19</v>
      </c>
      <c r="L17">
        <v>3.34</v>
      </c>
      <c r="M17">
        <v>4.87</v>
      </c>
      <c r="N17" s="135">
        <v>0</v>
      </c>
      <c r="O17" s="135">
        <v>0</v>
      </c>
      <c r="P17" s="135">
        <v>0</v>
      </c>
      <c r="Q17">
        <v>3.69</v>
      </c>
      <c r="R17">
        <v>0</v>
      </c>
      <c r="S17">
        <v>4.55</v>
      </c>
      <c r="T17">
        <v>73.099999999999994</v>
      </c>
      <c r="U17">
        <v>24.37</v>
      </c>
      <c r="V17">
        <v>24.36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130.79</v>
      </c>
      <c r="C18" s="75">
        <v>87.2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116.43</v>
      </c>
      <c r="J18">
        <v>271.88</v>
      </c>
      <c r="K18">
        <v>101.19</v>
      </c>
      <c r="L18">
        <v>3.34</v>
      </c>
      <c r="M18">
        <v>4.92</v>
      </c>
      <c r="N18" s="135">
        <v>0</v>
      </c>
      <c r="O18" s="135">
        <v>0</v>
      </c>
      <c r="P18" s="135">
        <v>0</v>
      </c>
      <c r="Q18">
        <v>3.69</v>
      </c>
      <c r="R18">
        <v>0</v>
      </c>
      <c r="S18">
        <v>4.55</v>
      </c>
      <c r="T18">
        <v>72.790000000000006</v>
      </c>
      <c r="U18">
        <v>24.26</v>
      </c>
      <c r="V18">
        <v>24.26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130.79</v>
      </c>
      <c r="C19" s="75">
        <v>87.2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116.43</v>
      </c>
      <c r="J19">
        <v>271.88</v>
      </c>
      <c r="K19">
        <v>101.19</v>
      </c>
      <c r="L19">
        <v>3.34</v>
      </c>
      <c r="M19">
        <v>4.9800000000000004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4.47</v>
      </c>
      <c r="T19">
        <v>71.739999999999995</v>
      </c>
      <c r="U19">
        <v>23.91</v>
      </c>
      <c r="V19">
        <v>23.91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130.79</v>
      </c>
      <c r="C20" s="75">
        <v>87.2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116.43</v>
      </c>
      <c r="J20">
        <v>271.88</v>
      </c>
      <c r="K20">
        <v>101.19</v>
      </c>
      <c r="L20">
        <v>3.34</v>
      </c>
      <c r="M20">
        <v>4.88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4.47</v>
      </c>
      <c r="T20">
        <v>65.66</v>
      </c>
      <c r="U20">
        <v>21.89</v>
      </c>
      <c r="V20">
        <v>21.88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130.79</v>
      </c>
      <c r="C21" s="75">
        <v>87.2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116.43</v>
      </c>
      <c r="J21">
        <v>271.88</v>
      </c>
      <c r="K21">
        <v>101.19</v>
      </c>
      <c r="L21">
        <v>3.34</v>
      </c>
      <c r="M21">
        <v>4.87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4.47</v>
      </c>
      <c r="T21">
        <v>63.37</v>
      </c>
      <c r="U21">
        <v>21.12</v>
      </c>
      <c r="V21">
        <v>21.12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130.79</v>
      </c>
      <c r="C22" s="75">
        <v>87.2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116.43</v>
      </c>
      <c r="J22">
        <v>271.88</v>
      </c>
      <c r="K22">
        <v>101.19</v>
      </c>
      <c r="L22">
        <v>3.34</v>
      </c>
      <c r="M22">
        <v>4.8899999999999997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4.47</v>
      </c>
      <c r="T22">
        <v>62.76</v>
      </c>
      <c r="U22">
        <v>20.92</v>
      </c>
      <c r="V22">
        <v>20.92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130.79</v>
      </c>
      <c r="C23" s="75">
        <v>87.2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116.43</v>
      </c>
      <c r="J23">
        <v>271.88</v>
      </c>
      <c r="K23">
        <v>101.19</v>
      </c>
      <c r="L23">
        <v>3.27</v>
      </c>
      <c r="M23">
        <v>4.99</v>
      </c>
      <c r="N23" s="135">
        <v>0</v>
      </c>
      <c r="O23" s="135">
        <v>0</v>
      </c>
      <c r="P23" s="135">
        <v>0</v>
      </c>
      <c r="Q23">
        <v>3.54</v>
      </c>
      <c r="R23">
        <v>0</v>
      </c>
      <c r="S23">
        <v>4.47</v>
      </c>
      <c r="T23">
        <v>62.46</v>
      </c>
      <c r="U23">
        <v>20.82</v>
      </c>
      <c r="V23">
        <v>20.82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130.79</v>
      </c>
      <c r="C24" s="75">
        <v>87.2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116.43</v>
      </c>
      <c r="J24">
        <v>271.88</v>
      </c>
      <c r="K24">
        <v>101.19</v>
      </c>
      <c r="L24">
        <v>3.27</v>
      </c>
      <c r="M24">
        <v>4.9000000000000004</v>
      </c>
      <c r="N24" s="135">
        <v>0</v>
      </c>
      <c r="O24" s="135">
        <v>0</v>
      </c>
      <c r="P24" s="135">
        <v>0</v>
      </c>
      <c r="Q24">
        <v>3.54</v>
      </c>
      <c r="R24">
        <v>0</v>
      </c>
      <c r="S24">
        <v>4.47</v>
      </c>
      <c r="T24">
        <v>60.76</v>
      </c>
      <c r="U24">
        <v>20.25</v>
      </c>
      <c r="V24">
        <v>20.25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130.79</v>
      </c>
      <c r="C25" s="75">
        <v>87.2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116.43</v>
      </c>
      <c r="J25">
        <v>271.88</v>
      </c>
      <c r="K25">
        <v>101.19</v>
      </c>
      <c r="L25">
        <v>3.27</v>
      </c>
      <c r="M25">
        <v>4.8600000000000003</v>
      </c>
      <c r="N25" s="135">
        <v>0</v>
      </c>
      <c r="O25" s="135">
        <v>0</v>
      </c>
      <c r="P25" s="135">
        <v>0</v>
      </c>
      <c r="Q25">
        <v>3.54</v>
      </c>
      <c r="R25">
        <v>0.2</v>
      </c>
      <c r="S25">
        <v>4.47</v>
      </c>
      <c r="T25">
        <v>60.48</v>
      </c>
      <c r="U25">
        <v>20.16</v>
      </c>
      <c r="V25">
        <v>20.16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130.79</v>
      </c>
      <c r="C26" s="75">
        <v>87.2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116.43</v>
      </c>
      <c r="J26">
        <v>271.88</v>
      </c>
      <c r="K26">
        <v>101.19</v>
      </c>
      <c r="L26">
        <v>3.27</v>
      </c>
      <c r="M26">
        <v>4.87</v>
      </c>
      <c r="N26" s="135">
        <v>0</v>
      </c>
      <c r="O26" s="135">
        <v>0</v>
      </c>
      <c r="P26" s="135">
        <v>0</v>
      </c>
      <c r="Q26">
        <v>3.54</v>
      </c>
      <c r="R26">
        <v>2.4300000000000002</v>
      </c>
      <c r="S26">
        <v>4.47</v>
      </c>
      <c r="T26">
        <v>60.15</v>
      </c>
      <c r="U26">
        <v>20.05</v>
      </c>
      <c r="V26">
        <v>20.04</v>
      </c>
      <c r="W26">
        <v>0</v>
      </c>
      <c r="X26">
        <v>0</v>
      </c>
      <c r="Y26">
        <v>0</v>
      </c>
      <c r="Z26">
        <v>0</v>
      </c>
      <c r="AA26">
        <v>0.12</v>
      </c>
      <c r="AB26">
        <v>0.06</v>
      </c>
    </row>
    <row r="27" spans="1:28">
      <c r="A27" t="s">
        <v>69</v>
      </c>
      <c r="B27" s="75">
        <v>130.79</v>
      </c>
      <c r="C27" s="75">
        <v>87.2</v>
      </c>
      <c r="D27" s="135">
        <f t="shared" si="0"/>
        <v>18</v>
      </c>
      <c r="E27" s="75"/>
      <c r="F27" s="78">
        <v>0.01</v>
      </c>
      <c r="G27" s="78">
        <v>0.01</v>
      </c>
      <c r="H27" s="78">
        <v>0.01</v>
      </c>
      <c r="I27">
        <v>116.43</v>
      </c>
      <c r="J27">
        <v>271.88</v>
      </c>
      <c r="K27">
        <v>101.19</v>
      </c>
      <c r="L27">
        <v>3.27</v>
      </c>
      <c r="M27">
        <v>4.8600000000000003</v>
      </c>
      <c r="N27" s="135">
        <v>6.61</v>
      </c>
      <c r="O27" s="135">
        <v>4.71</v>
      </c>
      <c r="P27" s="135">
        <v>6.68</v>
      </c>
      <c r="Q27">
        <v>3.54</v>
      </c>
      <c r="R27">
        <v>5.98</v>
      </c>
      <c r="S27">
        <v>4.37</v>
      </c>
      <c r="T27">
        <v>58.85</v>
      </c>
      <c r="U27">
        <v>19.62</v>
      </c>
      <c r="V27">
        <v>19.61</v>
      </c>
      <c r="W27">
        <v>0.48</v>
      </c>
      <c r="X27">
        <v>0.1</v>
      </c>
      <c r="Y27">
        <v>0.06</v>
      </c>
      <c r="Z27">
        <v>0</v>
      </c>
      <c r="AA27">
        <v>0.77</v>
      </c>
      <c r="AB27">
        <v>0.39</v>
      </c>
    </row>
    <row r="28" spans="1:28">
      <c r="A28" t="s">
        <v>70</v>
      </c>
      <c r="B28" s="75">
        <v>130.79</v>
      </c>
      <c r="C28" s="75">
        <v>87.2</v>
      </c>
      <c r="D28" s="135">
        <f t="shared" si="0"/>
        <v>34.730000000000004</v>
      </c>
      <c r="E28" s="75"/>
      <c r="F28" s="78">
        <v>0.09</v>
      </c>
      <c r="G28" s="78">
        <v>0.09</v>
      </c>
      <c r="H28" s="78">
        <v>0.09</v>
      </c>
      <c r="I28">
        <v>116.43</v>
      </c>
      <c r="J28">
        <v>271.88</v>
      </c>
      <c r="K28">
        <v>101.19</v>
      </c>
      <c r="L28">
        <v>3.27</v>
      </c>
      <c r="M28">
        <v>4.96</v>
      </c>
      <c r="N28" s="135">
        <v>13.34</v>
      </c>
      <c r="O28" s="135">
        <v>7.96</v>
      </c>
      <c r="P28" s="135">
        <v>13.43</v>
      </c>
      <c r="Q28">
        <v>3.54</v>
      </c>
      <c r="R28">
        <v>10.26</v>
      </c>
      <c r="S28">
        <v>4.37</v>
      </c>
      <c r="T28">
        <v>58.83</v>
      </c>
      <c r="U28">
        <v>19.61</v>
      </c>
      <c r="V28">
        <v>19.600000000000001</v>
      </c>
      <c r="W28">
        <v>3.86</v>
      </c>
      <c r="X28">
        <v>0.77</v>
      </c>
      <c r="Y28">
        <v>0.99</v>
      </c>
      <c r="Z28">
        <v>0</v>
      </c>
      <c r="AA28">
        <v>2</v>
      </c>
      <c r="AB28">
        <v>1</v>
      </c>
    </row>
    <row r="29" spans="1:28">
      <c r="A29" t="s">
        <v>71</v>
      </c>
      <c r="B29" s="75">
        <v>130.79</v>
      </c>
      <c r="C29" s="75">
        <v>87.2</v>
      </c>
      <c r="D29" s="135">
        <f t="shared" si="0"/>
        <v>56.070000000000007</v>
      </c>
      <c r="E29" s="75"/>
      <c r="F29" s="78">
        <v>0.19</v>
      </c>
      <c r="G29" s="78">
        <v>0.19</v>
      </c>
      <c r="H29" s="78">
        <v>0.19</v>
      </c>
      <c r="I29">
        <v>116.43</v>
      </c>
      <c r="J29">
        <v>271.88</v>
      </c>
      <c r="K29">
        <v>101.19</v>
      </c>
      <c r="L29">
        <v>3.27</v>
      </c>
      <c r="M29">
        <v>4.87</v>
      </c>
      <c r="N29" s="135">
        <v>20.76</v>
      </c>
      <c r="O29" s="135">
        <v>14.55</v>
      </c>
      <c r="P29" s="135">
        <v>20.76</v>
      </c>
      <c r="Q29">
        <v>3.54</v>
      </c>
      <c r="R29">
        <v>15.69</v>
      </c>
      <c r="S29">
        <v>4.37</v>
      </c>
      <c r="T29">
        <v>50.85</v>
      </c>
      <c r="U29">
        <v>16.95</v>
      </c>
      <c r="V29">
        <v>16.95</v>
      </c>
      <c r="W29">
        <v>9.48</v>
      </c>
      <c r="X29">
        <v>1.9</v>
      </c>
      <c r="Y29">
        <v>2.56</v>
      </c>
      <c r="Z29">
        <v>0</v>
      </c>
      <c r="AA29">
        <v>3.78</v>
      </c>
      <c r="AB29">
        <v>1.89</v>
      </c>
    </row>
    <row r="30" spans="1:28">
      <c r="A30" t="s">
        <v>72</v>
      </c>
      <c r="B30" s="75">
        <v>130.79</v>
      </c>
      <c r="C30" s="75">
        <v>87.2</v>
      </c>
      <c r="D30" s="135">
        <f t="shared" si="0"/>
        <v>52.6</v>
      </c>
      <c r="E30" s="75"/>
      <c r="F30" s="78">
        <v>0.27</v>
      </c>
      <c r="G30" s="78">
        <v>0.27</v>
      </c>
      <c r="H30" s="78">
        <v>0.28000000000000003</v>
      </c>
      <c r="I30">
        <v>116.43</v>
      </c>
      <c r="J30">
        <v>271.88</v>
      </c>
      <c r="K30">
        <v>101.19</v>
      </c>
      <c r="L30">
        <v>3.27</v>
      </c>
      <c r="M30">
        <v>4.9000000000000004</v>
      </c>
      <c r="N30" s="135">
        <v>17.53</v>
      </c>
      <c r="O30" s="135">
        <v>17.54</v>
      </c>
      <c r="P30" s="135">
        <v>17.53</v>
      </c>
      <c r="Q30">
        <v>3.54</v>
      </c>
      <c r="R30">
        <v>22.37</v>
      </c>
      <c r="S30">
        <v>4.37</v>
      </c>
      <c r="T30">
        <v>50.75</v>
      </c>
      <c r="U30">
        <v>16.920000000000002</v>
      </c>
      <c r="V30">
        <v>16.91</v>
      </c>
      <c r="W30">
        <v>16.22</v>
      </c>
      <c r="X30">
        <v>3.24</v>
      </c>
      <c r="Y30">
        <v>3.97</v>
      </c>
      <c r="Z30">
        <v>0</v>
      </c>
      <c r="AA30">
        <v>6.31</v>
      </c>
      <c r="AB30">
        <v>3.16</v>
      </c>
    </row>
    <row r="31" spans="1:28">
      <c r="A31" t="s">
        <v>73</v>
      </c>
      <c r="B31" s="75">
        <v>130.79</v>
      </c>
      <c r="C31" s="75">
        <v>87.2</v>
      </c>
      <c r="D31" s="135">
        <f t="shared" si="0"/>
        <v>55.760000000000005</v>
      </c>
      <c r="E31" s="75"/>
      <c r="F31" s="78">
        <v>1.04</v>
      </c>
      <c r="G31" s="78">
        <v>1.04</v>
      </c>
      <c r="H31" s="78">
        <v>1.07</v>
      </c>
      <c r="I31">
        <v>116.43</v>
      </c>
      <c r="J31">
        <v>271.88</v>
      </c>
      <c r="K31">
        <v>101.19</v>
      </c>
      <c r="L31">
        <v>3.11</v>
      </c>
      <c r="M31">
        <v>4.9000000000000004</v>
      </c>
      <c r="N31" s="135">
        <v>18.59</v>
      </c>
      <c r="O31" s="135">
        <v>18.579999999999998</v>
      </c>
      <c r="P31" s="135">
        <v>18.59</v>
      </c>
      <c r="Q31">
        <v>3.38</v>
      </c>
      <c r="R31">
        <v>30.24</v>
      </c>
      <c r="S31">
        <v>4.37</v>
      </c>
      <c r="T31">
        <v>49.89</v>
      </c>
      <c r="U31">
        <v>16.63</v>
      </c>
      <c r="V31">
        <v>16.62</v>
      </c>
      <c r="W31">
        <v>24.6</v>
      </c>
      <c r="X31">
        <v>4.92</v>
      </c>
      <c r="Y31">
        <v>6.69</v>
      </c>
      <c r="Z31">
        <v>2.87</v>
      </c>
      <c r="AA31">
        <v>9.75</v>
      </c>
      <c r="AB31">
        <v>4.87</v>
      </c>
    </row>
    <row r="32" spans="1:28">
      <c r="A32" t="s">
        <v>74</v>
      </c>
      <c r="B32" s="75">
        <v>130.79</v>
      </c>
      <c r="C32" s="75">
        <v>87.2</v>
      </c>
      <c r="D32" s="135">
        <f t="shared" si="0"/>
        <v>57.599999999999994</v>
      </c>
      <c r="E32" s="75"/>
      <c r="F32" s="78">
        <v>1.87</v>
      </c>
      <c r="G32" s="78">
        <v>1.87</v>
      </c>
      <c r="H32" s="78">
        <v>1.91</v>
      </c>
      <c r="I32">
        <v>116.43</v>
      </c>
      <c r="J32">
        <v>271.88</v>
      </c>
      <c r="K32">
        <v>101.19</v>
      </c>
      <c r="L32">
        <v>3.11</v>
      </c>
      <c r="M32">
        <v>4.8899999999999997</v>
      </c>
      <c r="N32" s="135">
        <v>19.2</v>
      </c>
      <c r="O32" s="135">
        <v>19.2</v>
      </c>
      <c r="P32" s="135">
        <v>19.2</v>
      </c>
      <c r="Q32">
        <v>3.38</v>
      </c>
      <c r="R32">
        <v>38.86</v>
      </c>
      <c r="S32">
        <v>4.37</v>
      </c>
      <c r="T32">
        <v>49.85</v>
      </c>
      <c r="U32">
        <v>16.62</v>
      </c>
      <c r="V32">
        <v>16.61</v>
      </c>
      <c r="W32">
        <v>34.72</v>
      </c>
      <c r="X32">
        <v>6.94</v>
      </c>
      <c r="Y32">
        <v>10.16</v>
      </c>
      <c r="Z32">
        <v>6.31</v>
      </c>
      <c r="AA32">
        <v>13.86</v>
      </c>
      <c r="AB32">
        <v>6.93</v>
      </c>
    </row>
    <row r="33" spans="1:28">
      <c r="A33" t="s">
        <v>75</v>
      </c>
      <c r="B33" s="75">
        <v>130.79</v>
      </c>
      <c r="C33" s="75">
        <v>87.2</v>
      </c>
      <c r="D33" s="135">
        <f t="shared" si="0"/>
        <v>57.599999999999994</v>
      </c>
      <c r="E33" s="75"/>
      <c r="F33" s="78">
        <v>2.67</v>
      </c>
      <c r="G33" s="78">
        <v>2.67</v>
      </c>
      <c r="H33" s="78">
        <v>2.73</v>
      </c>
      <c r="I33">
        <v>116.43</v>
      </c>
      <c r="J33">
        <v>271.88</v>
      </c>
      <c r="K33">
        <v>101.19</v>
      </c>
      <c r="L33">
        <v>3.11</v>
      </c>
      <c r="M33">
        <v>4.9400000000000004</v>
      </c>
      <c r="N33" s="135">
        <v>19.2</v>
      </c>
      <c r="O33" s="135">
        <v>19.2</v>
      </c>
      <c r="P33" s="135">
        <v>19.2</v>
      </c>
      <c r="Q33">
        <v>3.38</v>
      </c>
      <c r="R33">
        <v>45.68</v>
      </c>
      <c r="S33">
        <v>4.37</v>
      </c>
      <c r="T33">
        <v>49.82</v>
      </c>
      <c r="U33">
        <v>16.61</v>
      </c>
      <c r="V33">
        <v>16.59</v>
      </c>
      <c r="W33">
        <v>47.78</v>
      </c>
      <c r="X33">
        <v>9.56</v>
      </c>
      <c r="Y33">
        <v>13.94</v>
      </c>
      <c r="Z33">
        <v>10.18</v>
      </c>
      <c r="AA33">
        <v>19.13</v>
      </c>
      <c r="AB33">
        <v>9.56</v>
      </c>
    </row>
    <row r="34" spans="1:28">
      <c r="A34" t="s">
        <v>76</v>
      </c>
      <c r="B34" s="75">
        <v>130.79</v>
      </c>
      <c r="C34" s="75">
        <v>87.2</v>
      </c>
      <c r="D34" s="135">
        <f t="shared" si="0"/>
        <v>57.599999999999994</v>
      </c>
      <c r="E34" s="75"/>
      <c r="F34" s="78">
        <v>3.75</v>
      </c>
      <c r="G34" s="78">
        <v>3.75</v>
      </c>
      <c r="H34" s="78">
        <v>3.85</v>
      </c>
      <c r="I34">
        <v>116.43</v>
      </c>
      <c r="J34">
        <v>271.88</v>
      </c>
      <c r="K34">
        <v>101.19</v>
      </c>
      <c r="L34">
        <v>3.11</v>
      </c>
      <c r="M34">
        <v>2.0499999999999998</v>
      </c>
      <c r="N34" s="135">
        <v>19.2</v>
      </c>
      <c r="O34" s="135">
        <v>19.2</v>
      </c>
      <c r="P34" s="135">
        <v>19.2</v>
      </c>
      <c r="Q34">
        <v>3.38</v>
      </c>
      <c r="R34">
        <v>54.02</v>
      </c>
      <c r="S34">
        <v>4.37</v>
      </c>
      <c r="T34">
        <v>50.09</v>
      </c>
      <c r="U34">
        <v>16.7</v>
      </c>
      <c r="V34">
        <v>16.68</v>
      </c>
      <c r="W34">
        <v>63.62</v>
      </c>
      <c r="X34">
        <v>12.72</v>
      </c>
      <c r="Y34">
        <v>18.170000000000002</v>
      </c>
      <c r="Z34">
        <v>13.5</v>
      </c>
      <c r="AA34">
        <v>25.28</v>
      </c>
      <c r="AB34">
        <v>12.64</v>
      </c>
    </row>
    <row r="35" spans="1:28">
      <c r="A35" t="s">
        <v>77</v>
      </c>
      <c r="B35" s="75">
        <v>130.79</v>
      </c>
      <c r="C35" s="75">
        <v>87.2</v>
      </c>
      <c r="D35" s="135">
        <f t="shared" si="0"/>
        <v>72.449999999999989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116.43</v>
      </c>
      <c r="J35">
        <v>271.88</v>
      </c>
      <c r="K35">
        <v>101.19</v>
      </c>
      <c r="L35">
        <v>3.11</v>
      </c>
      <c r="M35">
        <v>2.17</v>
      </c>
      <c r="N35" s="135">
        <v>24.15</v>
      </c>
      <c r="O35" s="135">
        <v>24.15</v>
      </c>
      <c r="P35" s="135">
        <v>24.15</v>
      </c>
      <c r="Q35">
        <v>3.38</v>
      </c>
      <c r="R35">
        <v>61.97</v>
      </c>
      <c r="S35">
        <v>4.2699999999999996</v>
      </c>
      <c r="T35">
        <v>37.229999999999997</v>
      </c>
      <c r="U35">
        <v>12.41</v>
      </c>
      <c r="V35">
        <v>12.41</v>
      </c>
      <c r="W35">
        <v>82.02</v>
      </c>
      <c r="X35">
        <v>16.399999999999999</v>
      </c>
      <c r="Y35">
        <v>23.65</v>
      </c>
      <c r="Z35">
        <v>17.38</v>
      </c>
      <c r="AA35">
        <v>31.89</v>
      </c>
      <c r="AB35">
        <v>15.94</v>
      </c>
    </row>
    <row r="36" spans="1:28">
      <c r="A36" t="s">
        <v>78</v>
      </c>
      <c r="B36" s="75">
        <v>130.79</v>
      </c>
      <c r="C36" s="75">
        <v>87.2</v>
      </c>
      <c r="D36" s="135">
        <f t="shared" si="0"/>
        <v>72.449999999999989</v>
      </c>
      <c r="E36" s="75"/>
      <c r="F36" s="78">
        <v>6.12</v>
      </c>
      <c r="G36" s="78">
        <v>6.12</v>
      </c>
      <c r="H36" s="78">
        <v>6.28</v>
      </c>
      <c r="I36">
        <v>116.43</v>
      </c>
      <c r="J36">
        <v>271.88</v>
      </c>
      <c r="K36">
        <v>101.19</v>
      </c>
      <c r="L36">
        <v>3.11</v>
      </c>
      <c r="M36">
        <v>2.14</v>
      </c>
      <c r="N36" s="135">
        <v>24.15</v>
      </c>
      <c r="O36" s="135">
        <v>24.15</v>
      </c>
      <c r="P36" s="135">
        <v>24.15</v>
      </c>
      <c r="Q36">
        <v>3.38</v>
      </c>
      <c r="R36">
        <v>70.25</v>
      </c>
      <c r="S36">
        <v>4.2699999999999996</v>
      </c>
      <c r="T36">
        <v>33.69</v>
      </c>
      <c r="U36">
        <v>11.23</v>
      </c>
      <c r="V36">
        <v>11.23</v>
      </c>
      <c r="W36">
        <v>100.96</v>
      </c>
      <c r="X36">
        <v>20.190000000000001</v>
      </c>
      <c r="Y36">
        <v>27.85</v>
      </c>
      <c r="Z36">
        <v>20.77</v>
      </c>
      <c r="AA36">
        <v>38.630000000000003</v>
      </c>
      <c r="AB36">
        <v>19.309999999999999</v>
      </c>
    </row>
    <row r="37" spans="1:28">
      <c r="A37" t="s">
        <v>79</v>
      </c>
      <c r="B37" s="75">
        <v>130.79</v>
      </c>
      <c r="C37" s="75">
        <v>87.2</v>
      </c>
      <c r="D37" s="135">
        <f t="shared" si="0"/>
        <v>72.449999999999989</v>
      </c>
      <c r="E37" s="75"/>
      <c r="F37" s="78">
        <v>7.55</v>
      </c>
      <c r="G37" s="78">
        <v>7.55</v>
      </c>
      <c r="H37" s="78">
        <v>7.74</v>
      </c>
      <c r="I37">
        <v>116.43</v>
      </c>
      <c r="J37">
        <v>271.88</v>
      </c>
      <c r="K37">
        <v>101.19</v>
      </c>
      <c r="L37">
        <v>3.11</v>
      </c>
      <c r="M37">
        <v>2.19</v>
      </c>
      <c r="N37" s="135">
        <v>24.15</v>
      </c>
      <c r="O37" s="135">
        <v>24.15</v>
      </c>
      <c r="P37" s="135">
        <v>24.15</v>
      </c>
      <c r="Q37">
        <v>3.38</v>
      </c>
      <c r="R37">
        <v>79.02</v>
      </c>
      <c r="S37">
        <v>4.2699999999999996</v>
      </c>
      <c r="T37">
        <v>31.32</v>
      </c>
      <c r="U37">
        <v>10.44</v>
      </c>
      <c r="V37">
        <v>10.43</v>
      </c>
      <c r="W37">
        <v>117.3</v>
      </c>
      <c r="X37">
        <v>23.46</v>
      </c>
      <c r="Y37">
        <v>32.700000000000003</v>
      </c>
      <c r="Z37">
        <v>23.86</v>
      </c>
      <c r="AA37">
        <v>44.67</v>
      </c>
      <c r="AB37">
        <v>22.33</v>
      </c>
    </row>
    <row r="38" spans="1:28">
      <c r="A38" t="s">
        <v>80</v>
      </c>
      <c r="B38" s="75">
        <v>130.79</v>
      </c>
      <c r="C38" s="75">
        <v>87.2</v>
      </c>
      <c r="D38" s="135">
        <f t="shared" si="0"/>
        <v>72.449999999999989</v>
      </c>
      <c r="E38" s="75"/>
      <c r="F38" s="78">
        <v>8.58</v>
      </c>
      <c r="G38" s="78">
        <v>8.58</v>
      </c>
      <c r="H38" s="78">
        <v>8.7899999999999991</v>
      </c>
      <c r="I38">
        <v>116.43</v>
      </c>
      <c r="J38">
        <v>271.88</v>
      </c>
      <c r="K38">
        <v>101.19</v>
      </c>
      <c r="L38">
        <v>3.11</v>
      </c>
      <c r="M38">
        <v>2.19</v>
      </c>
      <c r="N38" s="135">
        <v>24.15</v>
      </c>
      <c r="O38" s="135">
        <v>24.15</v>
      </c>
      <c r="P38" s="135">
        <v>24.15</v>
      </c>
      <c r="Q38">
        <v>3.38</v>
      </c>
      <c r="R38">
        <v>87.76</v>
      </c>
      <c r="S38">
        <v>4.2699999999999996</v>
      </c>
      <c r="T38">
        <v>29.05</v>
      </c>
      <c r="U38">
        <v>9.68</v>
      </c>
      <c r="V38">
        <v>9.69</v>
      </c>
      <c r="W38">
        <v>132.71</v>
      </c>
      <c r="X38">
        <v>26.54</v>
      </c>
      <c r="Y38">
        <v>38.75</v>
      </c>
      <c r="Z38">
        <v>26.51</v>
      </c>
      <c r="AA38">
        <v>50.67</v>
      </c>
      <c r="AB38">
        <v>25.33</v>
      </c>
    </row>
    <row r="39" spans="1:28">
      <c r="A39" t="s">
        <v>81</v>
      </c>
      <c r="B39" s="75">
        <v>130.79</v>
      </c>
      <c r="C39" s="75">
        <v>87.2</v>
      </c>
      <c r="D39" s="135">
        <f t="shared" si="0"/>
        <v>72.449999999999989</v>
      </c>
      <c r="E39" s="75"/>
      <c r="F39" s="78">
        <v>9.44</v>
      </c>
      <c r="G39" s="78">
        <v>9.44</v>
      </c>
      <c r="H39" s="78">
        <v>9.67</v>
      </c>
      <c r="I39">
        <v>116.43</v>
      </c>
      <c r="J39">
        <v>271.88</v>
      </c>
      <c r="K39">
        <v>101.19</v>
      </c>
      <c r="L39">
        <v>3.11</v>
      </c>
      <c r="M39">
        <v>2.19</v>
      </c>
      <c r="N39" s="135">
        <v>24.15</v>
      </c>
      <c r="O39" s="135">
        <v>24.15</v>
      </c>
      <c r="P39" s="135">
        <v>24.15</v>
      </c>
      <c r="Q39">
        <v>3.38</v>
      </c>
      <c r="R39">
        <v>96.13</v>
      </c>
      <c r="S39">
        <v>4.2699999999999996</v>
      </c>
      <c r="T39">
        <v>25.41</v>
      </c>
      <c r="U39">
        <v>8.4700000000000006</v>
      </c>
      <c r="V39">
        <v>8.4700000000000006</v>
      </c>
      <c r="W39">
        <v>146.44999999999999</v>
      </c>
      <c r="X39">
        <v>29.29</v>
      </c>
      <c r="Y39">
        <v>43.12</v>
      </c>
      <c r="Z39">
        <v>29.76</v>
      </c>
      <c r="AA39">
        <v>57.34</v>
      </c>
      <c r="AB39">
        <v>28.66</v>
      </c>
    </row>
    <row r="40" spans="1:28">
      <c r="A40" t="s">
        <v>82</v>
      </c>
      <c r="B40" s="75">
        <v>130.79</v>
      </c>
      <c r="C40" s="75">
        <v>87.2</v>
      </c>
      <c r="D40" s="135">
        <f t="shared" si="0"/>
        <v>72.449999999999989</v>
      </c>
      <c r="E40" s="75"/>
      <c r="F40" s="78">
        <v>10.29</v>
      </c>
      <c r="G40" s="78">
        <v>10.29</v>
      </c>
      <c r="H40" s="78">
        <v>10.55</v>
      </c>
      <c r="I40">
        <v>116.43</v>
      </c>
      <c r="J40">
        <v>271.88</v>
      </c>
      <c r="K40">
        <v>101.19</v>
      </c>
      <c r="L40">
        <v>3.11</v>
      </c>
      <c r="M40">
        <v>1.5</v>
      </c>
      <c r="N40" s="135">
        <v>24.15</v>
      </c>
      <c r="O40" s="135">
        <v>24.15</v>
      </c>
      <c r="P40" s="135">
        <v>24.15</v>
      </c>
      <c r="Q40">
        <v>3.38</v>
      </c>
      <c r="R40">
        <v>103.46</v>
      </c>
      <c r="S40">
        <v>4.2699999999999996</v>
      </c>
      <c r="T40">
        <v>21.18</v>
      </c>
      <c r="U40">
        <v>7.06</v>
      </c>
      <c r="V40">
        <v>7.06</v>
      </c>
      <c r="W40">
        <v>161.52000000000001</v>
      </c>
      <c r="X40">
        <v>32.299999999999997</v>
      </c>
      <c r="Y40">
        <v>47.2</v>
      </c>
      <c r="Z40">
        <v>32.24</v>
      </c>
      <c r="AA40">
        <v>63.34</v>
      </c>
      <c r="AB40">
        <v>31.66</v>
      </c>
    </row>
    <row r="41" spans="1:28">
      <c r="A41" t="s">
        <v>83</v>
      </c>
      <c r="B41" s="75">
        <v>130.79</v>
      </c>
      <c r="C41" s="75">
        <v>87.2</v>
      </c>
      <c r="D41" s="135">
        <f t="shared" si="0"/>
        <v>72.449999999999989</v>
      </c>
      <c r="E41" s="75"/>
      <c r="F41" s="78">
        <v>11.03</v>
      </c>
      <c r="G41" s="78">
        <v>11.03</v>
      </c>
      <c r="H41" s="78">
        <v>11.31</v>
      </c>
      <c r="I41">
        <v>78</v>
      </c>
      <c r="J41">
        <v>271.88</v>
      </c>
      <c r="K41">
        <v>101.19</v>
      </c>
      <c r="L41">
        <v>3.11</v>
      </c>
      <c r="M41">
        <v>1.47</v>
      </c>
      <c r="N41" s="135">
        <v>24.15</v>
      </c>
      <c r="O41" s="135">
        <v>24.15</v>
      </c>
      <c r="P41" s="135">
        <v>24.15</v>
      </c>
      <c r="Q41">
        <v>3.38</v>
      </c>
      <c r="R41">
        <v>109.4</v>
      </c>
      <c r="S41">
        <v>4.2699999999999996</v>
      </c>
      <c r="T41">
        <v>20.87</v>
      </c>
      <c r="U41">
        <v>6.96</v>
      </c>
      <c r="V41">
        <v>6.95</v>
      </c>
      <c r="W41">
        <v>175.33</v>
      </c>
      <c r="X41">
        <v>35.06</v>
      </c>
      <c r="Y41">
        <v>51.18</v>
      </c>
      <c r="Z41">
        <v>34.51</v>
      </c>
      <c r="AA41">
        <v>70</v>
      </c>
      <c r="AB41">
        <v>35</v>
      </c>
    </row>
    <row r="42" spans="1:28">
      <c r="A42" t="s">
        <v>84</v>
      </c>
      <c r="B42" s="75">
        <v>130.79</v>
      </c>
      <c r="C42" s="75">
        <v>87.2</v>
      </c>
      <c r="D42" s="135">
        <f t="shared" si="0"/>
        <v>72.449999999999989</v>
      </c>
      <c r="E42" s="75"/>
      <c r="F42" s="78">
        <v>11.73</v>
      </c>
      <c r="G42" s="78">
        <v>11.73</v>
      </c>
      <c r="H42" s="78">
        <v>12.03</v>
      </c>
      <c r="I42">
        <v>58.98</v>
      </c>
      <c r="J42">
        <v>271.88</v>
      </c>
      <c r="K42">
        <v>101.19</v>
      </c>
      <c r="L42">
        <v>3.11</v>
      </c>
      <c r="M42">
        <v>1.45</v>
      </c>
      <c r="N42" s="135">
        <v>24.15</v>
      </c>
      <c r="O42" s="135">
        <v>24.15</v>
      </c>
      <c r="P42" s="135">
        <v>24.15</v>
      </c>
      <c r="Q42">
        <v>3.38</v>
      </c>
      <c r="R42">
        <v>114.58</v>
      </c>
      <c r="S42">
        <v>4.2699999999999996</v>
      </c>
      <c r="T42">
        <v>20.52</v>
      </c>
      <c r="U42">
        <v>6.84</v>
      </c>
      <c r="V42">
        <v>6.83</v>
      </c>
      <c r="W42">
        <v>196.42</v>
      </c>
      <c r="X42">
        <v>39.28</v>
      </c>
      <c r="Y42">
        <v>54.8</v>
      </c>
      <c r="Z42">
        <v>36.46</v>
      </c>
      <c r="AA42">
        <v>75.34</v>
      </c>
      <c r="AB42">
        <v>37.659999999999997</v>
      </c>
    </row>
    <row r="43" spans="1:28">
      <c r="A43" t="s">
        <v>85</v>
      </c>
      <c r="B43" s="75">
        <v>130.79</v>
      </c>
      <c r="C43" s="75">
        <v>87.2</v>
      </c>
      <c r="D43" s="135">
        <f t="shared" si="0"/>
        <v>72.449999999999989</v>
      </c>
      <c r="E43" s="75"/>
      <c r="F43" s="78">
        <v>12.34</v>
      </c>
      <c r="G43" s="78">
        <v>12.34</v>
      </c>
      <c r="H43" s="78">
        <v>12.65</v>
      </c>
      <c r="I43">
        <v>58.98</v>
      </c>
      <c r="J43">
        <v>271.88</v>
      </c>
      <c r="K43">
        <v>101.19</v>
      </c>
      <c r="L43">
        <v>3.11</v>
      </c>
      <c r="M43">
        <v>1.43</v>
      </c>
      <c r="N43" s="135">
        <v>24.15</v>
      </c>
      <c r="O43" s="135">
        <v>24.15</v>
      </c>
      <c r="P43" s="135">
        <v>24.15</v>
      </c>
      <c r="Q43">
        <v>3.62</v>
      </c>
      <c r="R43">
        <v>119.38</v>
      </c>
      <c r="S43">
        <v>4.2699999999999996</v>
      </c>
      <c r="T43">
        <v>20.96</v>
      </c>
      <c r="U43">
        <v>6.99</v>
      </c>
      <c r="V43">
        <v>6.97</v>
      </c>
      <c r="W43">
        <v>208.65</v>
      </c>
      <c r="X43">
        <v>41.73</v>
      </c>
      <c r="Y43">
        <v>58.15</v>
      </c>
      <c r="Z43">
        <v>38.450000000000003</v>
      </c>
      <c r="AA43">
        <v>80</v>
      </c>
      <c r="AB43">
        <v>40</v>
      </c>
    </row>
    <row r="44" spans="1:28">
      <c r="A44" t="s">
        <v>86</v>
      </c>
      <c r="B44" s="75">
        <v>130.79</v>
      </c>
      <c r="C44" s="75">
        <v>87.2</v>
      </c>
      <c r="D44" s="135">
        <f t="shared" si="0"/>
        <v>72.449999999999989</v>
      </c>
      <c r="E44" s="75"/>
      <c r="F44" s="78">
        <v>12.85</v>
      </c>
      <c r="G44" s="78">
        <v>12.85</v>
      </c>
      <c r="H44" s="78">
        <v>13.17</v>
      </c>
      <c r="I44">
        <v>58.98</v>
      </c>
      <c r="J44">
        <v>271.88</v>
      </c>
      <c r="K44">
        <v>101.19</v>
      </c>
      <c r="L44">
        <v>3.11</v>
      </c>
      <c r="M44">
        <v>1.52</v>
      </c>
      <c r="N44" s="135">
        <v>24.15</v>
      </c>
      <c r="O44" s="135">
        <v>24.15</v>
      </c>
      <c r="P44" s="135">
        <v>24.15</v>
      </c>
      <c r="Q44">
        <v>3.62</v>
      </c>
      <c r="R44">
        <v>124.37</v>
      </c>
      <c r="S44">
        <v>4.2699999999999996</v>
      </c>
      <c r="T44">
        <v>21.56</v>
      </c>
      <c r="U44">
        <v>7.19</v>
      </c>
      <c r="V44">
        <v>7.17</v>
      </c>
      <c r="W44">
        <v>220.21</v>
      </c>
      <c r="X44">
        <v>44.04</v>
      </c>
      <c r="Y44">
        <v>63.69</v>
      </c>
      <c r="Z44">
        <v>40.22</v>
      </c>
      <c r="AA44">
        <v>85.46</v>
      </c>
      <c r="AB44">
        <v>42.72</v>
      </c>
    </row>
    <row r="45" spans="1:28">
      <c r="A45" t="s">
        <v>87</v>
      </c>
      <c r="B45" s="75">
        <v>130.79</v>
      </c>
      <c r="C45" s="75">
        <v>87.2</v>
      </c>
      <c r="D45" s="135">
        <f t="shared" si="0"/>
        <v>72.449999999999989</v>
      </c>
      <c r="E45" s="75"/>
      <c r="F45" s="78">
        <v>13.33</v>
      </c>
      <c r="G45" s="78">
        <v>13.33</v>
      </c>
      <c r="H45" s="78">
        <v>13.66</v>
      </c>
      <c r="I45">
        <v>58.98</v>
      </c>
      <c r="J45">
        <v>271.88</v>
      </c>
      <c r="K45">
        <v>101.19</v>
      </c>
      <c r="L45">
        <v>3.11</v>
      </c>
      <c r="M45">
        <v>1.5</v>
      </c>
      <c r="N45" s="135">
        <v>24.15</v>
      </c>
      <c r="O45" s="135">
        <v>24.15</v>
      </c>
      <c r="P45" s="135">
        <v>24.15</v>
      </c>
      <c r="Q45">
        <v>3.62</v>
      </c>
      <c r="R45">
        <v>129.93</v>
      </c>
      <c r="S45">
        <v>4.2699999999999996</v>
      </c>
      <c r="T45">
        <v>22.17</v>
      </c>
      <c r="U45">
        <v>7.39</v>
      </c>
      <c r="V45">
        <v>7.38</v>
      </c>
      <c r="W45">
        <v>229.63</v>
      </c>
      <c r="X45">
        <v>45.92</v>
      </c>
      <c r="Y45">
        <v>66.400000000000006</v>
      </c>
      <c r="Z45">
        <v>41.85</v>
      </c>
      <c r="AA45">
        <v>87.2</v>
      </c>
      <c r="AB45">
        <v>43.59</v>
      </c>
    </row>
    <row r="46" spans="1:28">
      <c r="A46" t="s">
        <v>88</v>
      </c>
      <c r="B46" s="75">
        <v>130.79</v>
      </c>
      <c r="C46" s="75">
        <v>87.2</v>
      </c>
      <c r="D46" s="135">
        <f t="shared" si="0"/>
        <v>72.449999999999989</v>
      </c>
      <c r="E46" s="75"/>
      <c r="F46" s="78">
        <v>13.85</v>
      </c>
      <c r="G46" s="78">
        <v>13.85</v>
      </c>
      <c r="H46" s="78">
        <v>14.19</v>
      </c>
      <c r="I46">
        <v>58.98</v>
      </c>
      <c r="J46">
        <v>271.88</v>
      </c>
      <c r="K46">
        <v>101.19</v>
      </c>
      <c r="L46">
        <v>3.11</v>
      </c>
      <c r="M46">
        <v>0</v>
      </c>
      <c r="N46" s="135">
        <v>24.15</v>
      </c>
      <c r="O46" s="135">
        <v>24.15</v>
      </c>
      <c r="P46" s="135">
        <v>24.15</v>
      </c>
      <c r="Q46">
        <v>3.62</v>
      </c>
      <c r="R46">
        <v>134.26</v>
      </c>
      <c r="S46">
        <v>4.2699999999999996</v>
      </c>
      <c r="T46">
        <v>24.26</v>
      </c>
      <c r="U46">
        <v>8.09</v>
      </c>
      <c r="V46">
        <v>8.07</v>
      </c>
      <c r="W46">
        <v>233.43</v>
      </c>
      <c r="X46">
        <v>46.69</v>
      </c>
      <c r="Y46">
        <v>68.81</v>
      </c>
      <c r="Z46">
        <v>43.31</v>
      </c>
      <c r="AA46">
        <v>88.47</v>
      </c>
      <c r="AB46">
        <v>44.23</v>
      </c>
    </row>
    <row r="47" spans="1:28">
      <c r="A47" t="s">
        <v>89</v>
      </c>
      <c r="B47" s="75">
        <v>130.79</v>
      </c>
      <c r="C47" s="75">
        <v>87.2</v>
      </c>
      <c r="D47" s="135">
        <f t="shared" si="0"/>
        <v>72.449999999999989</v>
      </c>
      <c r="E47" s="75"/>
      <c r="F47" s="78">
        <v>14.29</v>
      </c>
      <c r="G47" s="78">
        <v>14.29</v>
      </c>
      <c r="H47" s="78">
        <v>14.65</v>
      </c>
      <c r="I47">
        <v>58.98</v>
      </c>
      <c r="J47">
        <v>271.88</v>
      </c>
      <c r="K47">
        <v>101.19</v>
      </c>
      <c r="L47">
        <v>3.11</v>
      </c>
      <c r="M47">
        <v>0</v>
      </c>
      <c r="N47" s="135">
        <v>24.15</v>
      </c>
      <c r="O47" s="135">
        <v>24.15</v>
      </c>
      <c r="P47" s="135">
        <v>24.15</v>
      </c>
      <c r="Q47">
        <v>3.62</v>
      </c>
      <c r="R47">
        <v>136.59</v>
      </c>
      <c r="S47">
        <v>4.1900000000000004</v>
      </c>
      <c r="T47">
        <v>24.63</v>
      </c>
      <c r="U47">
        <v>8.2100000000000009</v>
      </c>
      <c r="V47">
        <v>8.1999999999999993</v>
      </c>
      <c r="W47">
        <v>236.08</v>
      </c>
      <c r="X47">
        <v>47.22</v>
      </c>
      <c r="Y47">
        <v>70.73</v>
      </c>
      <c r="Z47">
        <v>44.46</v>
      </c>
      <c r="AA47">
        <v>89.74</v>
      </c>
      <c r="AB47">
        <v>44.87</v>
      </c>
    </row>
    <row r="48" spans="1:28">
      <c r="A48" t="s">
        <v>90</v>
      </c>
      <c r="B48" s="75">
        <v>130.79</v>
      </c>
      <c r="C48" s="75">
        <v>87.2</v>
      </c>
      <c r="D48" s="135">
        <f t="shared" si="0"/>
        <v>72.449999999999989</v>
      </c>
      <c r="E48" s="75"/>
      <c r="F48" s="78">
        <v>14.55</v>
      </c>
      <c r="G48" s="78">
        <v>14.55</v>
      </c>
      <c r="H48" s="78">
        <v>14.92</v>
      </c>
      <c r="I48">
        <v>95.12</v>
      </c>
      <c r="J48">
        <v>271.88</v>
      </c>
      <c r="K48">
        <v>101.19</v>
      </c>
      <c r="L48">
        <v>3.11</v>
      </c>
      <c r="M48">
        <v>0</v>
      </c>
      <c r="N48" s="135">
        <v>24.15</v>
      </c>
      <c r="O48" s="135">
        <v>24.15</v>
      </c>
      <c r="P48" s="135">
        <v>24.15</v>
      </c>
      <c r="Q48">
        <v>3.62</v>
      </c>
      <c r="R48">
        <v>136.16999999999999</v>
      </c>
      <c r="S48">
        <v>4.1900000000000004</v>
      </c>
      <c r="T48">
        <v>24.96</v>
      </c>
      <c r="U48">
        <v>8.32</v>
      </c>
      <c r="V48">
        <v>8.32</v>
      </c>
      <c r="W48">
        <v>235.32</v>
      </c>
      <c r="X48">
        <v>47.06</v>
      </c>
      <c r="Y48">
        <v>71.91</v>
      </c>
      <c r="Z48">
        <v>45.04</v>
      </c>
      <c r="AA48">
        <v>90.77</v>
      </c>
      <c r="AB48">
        <v>45.38</v>
      </c>
    </row>
    <row r="49" spans="1:28">
      <c r="A49" t="s">
        <v>91</v>
      </c>
      <c r="B49" s="75">
        <v>130.79</v>
      </c>
      <c r="C49" s="75">
        <v>87.2</v>
      </c>
      <c r="D49" s="135">
        <f t="shared" si="0"/>
        <v>72.449999999999989</v>
      </c>
      <c r="E49" s="75"/>
      <c r="F49" s="78">
        <v>14.8</v>
      </c>
      <c r="G49" s="78">
        <v>14.8</v>
      </c>
      <c r="H49" s="78">
        <v>15.17</v>
      </c>
      <c r="I49">
        <v>57.07</v>
      </c>
      <c r="J49">
        <v>271.88</v>
      </c>
      <c r="K49">
        <v>101.19</v>
      </c>
      <c r="L49">
        <v>3.11</v>
      </c>
      <c r="M49">
        <v>0</v>
      </c>
      <c r="N49" s="135">
        <v>24.15</v>
      </c>
      <c r="O49" s="135">
        <v>24.15</v>
      </c>
      <c r="P49" s="135">
        <v>24.15</v>
      </c>
      <c r="Q49">
        <v>3.62</v>
      </c>
      <c r="R49">
        <v>134.21</v>
      </c>
      <c r="S49">
        <v>4.1900000000000004</v>
      </c>
      <c r="T49">
        <v>25.33</v>
      </c>
      <c r="U49">
        <v>8.44</v>
      </c>
      <c r="V49">
        <v>8.44</v>
      </c>
      <c r="W49">
        <v>237.11</v>
      </c>
      <c r="X49">
        <v>47.42</v>
      </c>
      <c r="Y49">
        <v>72.38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130.79</v>
      </c>
      <c r="C50" s="75">
        <v>87.2</v>
      </c>
      <c r="D50" s="135">
        <f t="shared" si="0"/>
        <v>72.449999999999989</v>
      </c>
      <c r="E50" s="75"/>
      <c r="F50" s="78">
        <v>15.08</v>
      </c>
      <c r="G50" s="78">
        <v>15.08</v>
      </c>
      <c r="H50" s="78">
        <v>15.46</v>
      </c>
      <c r="I50">
        <v>57.07</v>
      </c>
      <c r="J50">
        <v>271.88</v>
      </c>
      <c r="K50">
        <v>101.19</v>
      </c>
      <c r="L50">
        <v>3.11</v>
      </c>
      <c r="M50">
        <v>0</v>
      </c>
      <c r="N50" s="135">
        <v>24.15</v>
      </c>
      <c r="O50" s="135">
        <v>24.15</v>
      </c>
      <c r="P50" s="135">
        <v>24.15</v>
      </c>
      <c r="Q50">
        <v>3.62</v>
      </c>
      <c r="R50">
        <v>133.69</v>
      </c>
      <c r="S50">
        <v>4.1900000000000004</v>
      </c>
      <c r="T50">
        <v>25.5</v>
      </c>
      <c r="U50">
        <v>8.5</v>
      </c>
      <c r="V50">
        <v>8.49</v>
      </c>
      <c r="W50">
        <v>236.98</v>
      </c>
      <c r="X50">
        <v>47.39</v>
      </c>
      <c r="Y50">
        <v>72.58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130.79</v>
      </c>
      <c r="C51" s="75">
        <v>87.2</v>
      </c>
      <c r="D51" s="135">
        <f t="shared" si="0"/>
        <v>72.449999999999989</v>
      </c>
      <c r="E51" s="75"/>
      <c r="F51" s="78">
        <v>15.1</v>
      </c>
      <c r="G51" s="78">
        <v>15.1</v>
      </c>
      <c r="H51" s="78">
        <v>15.48</v>
      </c>
      <c r="I51">
        <v>57.07</v>
      </c>
      <c r="J51">
        <v>271.88</v>
      </c>
      <c r="K51">
        <v>101.19</v>
      </c>
      <c r="L51">
        <v>3.34</v>
      </c>
      <c r="M51">
        <v>0</v>
      </c>
      <c r="N51" s="135">
        <v>24.15</v>
      </c>
      <c r="O51" s="135">
        <v>24.15</v>
      </c>
      <c r="P51" s="135">
        <v>24.15</v>
      </c>
      <c r="Q51">
        <v>3.77</v>
      </c>
      <c r="R51">
        <v>134.11000000000001</v>
      </c>
      <c r="S51">
        <v>4.1900000000000004</v>
      </c>
      <c r="T51">
        <v>27.32</v>
      </c>
      <c r="U51">
        <v>9.11</v>
      </c>
      <c r="V51">
        <v>9.1</v>
      </c>
      <c r="W51">
        <v>236.5</v>
      </c>
      <c r="X51">
        <v>47.3</v>
      </c>
      <c r="Y51">
        <v>72.86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130.79</v>
      </c>
      <c r="C52" s="75">
        <v>87.2</v>
      </c>
      <c r="D52" s="135">
        <f t="shared" si="0"/>
        <v>72.449999999999989</v>
      </c>
      <c r="E52" s="75"/>
      <c r="F52" s="78">
        <v>15.22</v>
      </c>
      <c r="G52" s="78">
        <v>15.22</v>
      </c>
      <c r="H52" s="78">
        <v>15.6</v>
      </c>
      <c r="I52">
        <v>57.07</v>
      </c>
      <c r="J52">
        <v>271.88</v>
      </c>
      <c r="K52">
        <v>101.19</v>
      </c>
      <c r="L52">
        <v>3.34</v>
      </c>
      <c r="M52">
        <v>0.5</v>
      </c>
      <c r="N52" s="135">
        <v>24.15</v>
      </c>
      <c r="O52" s="135">
        <v>24.15</v>
      </c>
      <c r="P52" s="135">
        <v>24.15</v>
      </c>
      <c r="Q52">
        <v>3.77</v>
      </c>
      <c r="R52">
        <v>130.04</v>
      </c>
      <c r="S52">
        <v>4.1900000000000004</v>
      </c>
      <c r="T52">
        <v>54.55</v>
      </c>
      <c r="U52">
        <v>18.18</v>
      </c>
      <c r="V52">
        <v>18.190000000000001</v>
      </c>
      <c r="W52">
        <v>235.86</v>
      </c>
      <c r="X52">
        <v>47.17</v>
      </c>
      <c r="Y52">
        <v>72.62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130.79</v>
      </c>
      <c r="C53" s="75">
        <v>87.2</v>
      </c>
      <c r="D53" s="135">
        <f t="shared" si="0"/>
        <v>72.449999999999989</v>
      </c>
      <c r="E53" s="75"/>
      <c r="F53" s="78">
        <v>15.26</v>
      </c>
      <c r="G53" s="78">
        <v>15.26</v>
      </c>
      <c r="H53" s="78">
        <v>15.63</v>
      </c>
      <c r="I53">
        <v>57.07</v>
      </c>
      <c r="J53">
        <v>271.88</v>
      </c>
      <c r="K53">
        <v>101.19</v>
      </c>
      <c r="L53">
        <v>3.34</v>
      </c>
      <c r="M53">
        <v>0.95</v>
      </c>
      <c r="N53" s="135">
        <v>24.15</v>
      </c>
      <c r="O53" s="135">
        <v>24.15</v>
      </c>
      <c r="P53" s="135">
        <v>24.15</v>
      </c>
      <c r="Q53">
        <v>3.77</v>
      </c>
      <c r="R53">
        <v>129.26</v>
      </c>
      <c r="S53">
        <v>4.1900000000000004</v>
      </c>
      <c r="T53">
        <v>56.76</v>
      </c>
      <c r="U53">
        <v>18.920000000000002</v>
      </c>
      <c r="V53">
        <v>18.920000000000002</v>
      </c>
      <c r="W53">
        <v>236.25</v>
      </c>
      <c r="X53">
        <v>47.25</v>
      </c>
      <c r="Y53">
        <v>72.38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130.79</v>
      </c>
      <c r="C54" s="75">
        <v>87.2</v>
      </c>
      <c r="D54" s="135">
        <f t="shared" si="0"/>
        <v>72.449999999999989</v>
      </c>
      <c r="E54" s="75"/>
      <c r="F54" s="78">
        <v>15.32</v>
      </c>
      <c r="G54" s="78">
        <v>15.32</v>
      </c>
      <c r="H54" s="78">
        <v>15.69</v>
      </c>
      <c r="I54">
        <v>57.07</v>
      </c>
      <c r="J54">
        <v>271.88</v>
      </c>
      <c r="K54">
        <v>101.19</v>
      </c>
      <c r="L54">
        <v>3.34</v>
      </c>
      <c r="M54">
        <v>1.67</v>
      </c>
      <c r="N54" s="135">
        <v>24.15</v>
      </c>
      <c r="O54" s="135">
        <v>24.15</v>
      </c>
      <c r="P54" s="135">
        <v>24.15</v>
      </c>
      <c r="Q54">
        <v>3.77</v>
      </c>
      <c r="R54">
        <v>128.62</v>
      </c>
      <c r="S54">
        <v>4.1900000000000004</v>
      </c>
      <c r="T54">
        <v>58.99</v>
      </c>
      <c r="U54">
        <v>19.66</v>
      </c>
      <c r="V54">
        <v>19.66</v>
      </c>
      <c r="W54">
        <v>236.95</v>
      </c>
      <c r="X54">
        <v>47.39</v>
      </c>
      <c r="Y54">
        <v>72.53</v>
      </c>
      <c r="Z54">
        <v>46.81</v>
      </c>
      <c r="AA54">
        <v>96</v>
      </c>
      <c r="AB54">
        <v>48</v>
      </c>
    </row>
    <row r="55" spans="1:28">
      <c r="A55" t="s">
        <v>97</v>
      </c>
      <c r="B55" s="75">
        <v>130.79</v>
      </c>
      <c r="C55" s="75">
        <v>87.2</v>
      </c>
      <c r="D55" s="135">
        <f t="shared" si="0"/>
        <v>72.449999999999989</v>
      </c>
      <c r="E55" s="75"/>
      <c r="F55" s="78">
        <v>15.16</v>
      </c>
      <c r="G55" s="78">
        <v>15.16</v>
      </c>
      <c r="H55" s="78">
        <v>15.54</v>
      </c>
      <c r="I55">
        <v>57.07</v>
      </c>
      <c r="J55">
        <v>271.88</v>
      </c>
      <c r="K55">
        <v>101.19</v>
      </c>
      <c r="L55">
        <v>3.34</v>
      </c>
      <c r="M55">
        <v>2.93</v>
      </c>
      <c r="N55" s="135">
        <v>24.15</v>
      </c>
      <c r="O55" s="135">
        <v>24.15</v>
      </c>
      <c r="P55" s="135">
        <v>24.15</v>
      </c>
      <c r="Q55">
        <v>3.77</v>
      </c>
      <c r="R55">
        <v>128.94</v>
      </c>
      <c r="S55">
        <v>4.1900000000000004</v>
      </c>
      <c r="T55">
        <v>61.48</v>
      </c>
      <c r="U55">
        <v>20.49</v>
      </c>
      <c r="V55">
        <v>20.49</v>
      </c>
      <c r="W55">
        <v>239.43</v>
      </c>
      <c r="X55">
        <v>47.89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130.79</v>
      </c>
      <c r="C56" s="75">
        <v>87.2</v>
      </c>
      <c r="D56" s="135">
        <f t="shared" si="0"/>
        <v>72.449999999999989</v>
      </c>
      <c r="E56" s="75"/>
      <c r="F56" s="78">
        <v>14.92</v>
      </c>
      <c r="G56" s="78">
        <v>14.92</v>
      </c>
      <c r="H56" s="78">
        <v>15.29</v>
      </c>
      <c r="I56">
        <v>57.07</v>
      </c>
      <c r="J56">
        <v>271.88</v>
      </c>
      <c r="K56">
        <v>101.19</v>
      </c>
      <c r="L56">
        <v>3.34</v>
      </c>
      <c r="M56">
        <v>4</v>
      </c>
      <c r="N56" s="135">
        <v>24.15</v>
      </c>
      <c r="O56" s="135">
        <v>24.15</v>
      </c>
      <c r="P56" s="135">
        <v>24.15</v>
      </c>
      <c r="Q56">
        <v>3.77</v>
      </c>
      <c r="R56">
        <v>129.66</v>
      </c>
      <c r="S56">
        <v>4.1900000000000004</v>
      </c>
      <c r="T56">
        <v>64.02</v>
      </c>
      <c r="U56">
        <v>21.34</v>
      </c>
      <c r="V56">
        <v>21.34</v>
      </c>
      <c r="W56">
        <v>239.02</v>
      </c>
      <c r="X56">
        <v>47.8</v>
      </c>
      <c r="Y56">
        <v>71.45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130.79</v>
      </c>
      <c r="C57" s="75">
        <v>87.2</v>
      </c>
      <c r="D57" s="135">
        <f t="shared" si="0"/>
        <v>72.449999999999989</v>
      </c>
      <c r="E57" s="75"/>
      <c r="F57" s="78">
        <v>14.6</v>
      </c>
      <c r="G57" s="78">
        <v>14.6</v>
      </c>
      <c r="H57" s="78">
        <v>14.97</v>
      </c>
      <c r="I57">
        <v>57.07</v>
      </c>
      <c r="J57">
        <v>271.88</v>
      </c>
      <c r="K57">
        <v>101.19</v>
      </c>
      <c r="L57">
        <v>3.34</v>
      </c>
      <c r="M57">
        <v>5.05</v>
      </c>
      <c r="N57" s="135">
        <v>24.15</v>
      </c>
      <c r="O57" s="135">
        <v>24.15</v>
      </c>
      <c r="P57" s="135">
        <v>24.15</v>
      </c>
      <c r="Q57">
        <v>3.77</v>
      </c>
      <c r="R57">
        <v>129.69999999999999</v>
      </c>
      <c r="S57">
        <v>4.1900000000000004</v>
      </c>
      <c r="T57">
        <v>66.89</v>
      </c>
      <c r="U57">
        <v>22.3</v>
      </c>
      <c r="V57">
        <v>22.29</v>
      </c>
      <c r="W57">
        <v>238.52</v>
      </c>
      <c r="X57">
        <v>47.7</v>
      </c>
      <c r="Y57">
        <v>71.66</v>
      </c>
      <c r="Z57">
        <v>46.44</v>
      </c>
      <c r="AA57">
        <v>96</v>
      </c>
      <c r="AB57">
        <v>48</v>
      </c>
    </row>
    <row r="58" spans="1:28">
      <c r="A58" t="s">
        <v>100</v>
      </c>
      <c r="B58" s="75">
        <v>130.79</v>
      </c>
      <c r="C58" s="75">
        <v>87.2</v>
      </c>
      <c r="D58" s="135">
        <f t="shared" si="0"/>
        <v>72.449999999999989</v>
      </c>
      <c r="E58" s="75"/>
      <c r="F58" s="78">
        <v>14.5</v>
      </c>
      <c r="G58" s="78">
        <v>14.5</v>
      </c>
      <c r="H58" s="78">
        <v>14.87</v>
      </c>
      <c r="I58">
        <v>57.07</v>
      </c>
      <c r="J58">
        <v>271.88</v>
      </c>
      <c r="K58">
        <v>101.19</v>
      </c>
      <c r="L58">
        <v>3.34</v>
      </c>
      <c r="M58">
        <v>5.72</v>
      </c>
      <c r="N58" s="135">
        <v>24.15</v>
      </c>
      <c r="O58" s="135">
        <v>24.15</v>
      </c>
      <c r="P58" s="135">
        <v>24.15</v>
      </c>
      <c r="Q58">
        <v>3.77</v>
      </c>
      <c r="R58">
        <v>129.09</v>
      </c>
      <c r="S58">
        <v>4.1900000000000004</v>
      </c>
      <c r="T58">
        <v>69.819999999999993</v>
      </c>
      <c r="U58">
        <v>23.27</v>
      </c>
      <c r="V58">
        <v>23.28</v>
      </c>
      <c r="W58">
        <v>238.99</v>
      </c>
      <c r="X58">
        <v>47.8</v>
      </c>
      <c r="Y58">
        <v>70.69</v>
      </c>
      <c r="Z58">
        <v>46.18</v>
      </c>
      <c r="AA58">
        <v>95.34</v>
      </c>
      <c r="AB58">
        <v>47.66</v>
      </c>
    </row>
    <row r="59" spans="1:28">
      <c r="A59" t="s">
        <v>101</v>
      </c>
      <c r="B59" s="75">
        <v>130.79</v>
      </c>
      <c r="C59" s="75">
        <v>87.2</v>
      </c>
      <c r="D59" s="135">
        <f t="shared" si="0"/>
        <v>72.449999999999989</v>
      </c>
      <c r="E59" s="75"/>
      <c r="F59" s="78">
        <v>14.01</v>
      </c>
      <c r="G59" s="78">
        <v>14.01</v>
      </c>
      <c r="H59" s="78">
        <v>14.37</v>
      </c>
      <c r="I59">
        <v>57.07</v>
      </c>
      <c r="J59">
        <v>271.88</v>
      </c>
      <c r="K59">
        <v>101.19</v>
      </c>
      <c r="L59">
        <v>3.5</v>
      </c>
      <c r="M59">
        <v>5.59</v>
      </c>
      <c r="N59" s="135">
        <v>24.15</v>
      </c>
      <c r="O59" s="135">
        <v>24.15</v>
      </c>
      <c r="P59" s="135">
        <v>24.15</v>
      </c>
      <c r="Q59">
        <v>3.92</v>
      </c>
      <c r="R59">
        <v>127.4</v>
      </c>
      <c r="S59">
        <v>4.2300000000000004</v>
      </c>
      <c r="T59">
        <v>72.87</v>
      </c>
      <c r="U59">
        <v>24.29</v>
      </c>
      <c r="V59">
        <v>24.29</v>
      </c>
      <c r="W59">
        <v>238.21</v>
      </c>
      <c r="X59">
        <v>47.64</v>
      </c>
      <c r="Y59">
        <v>69.959999999999994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130.79</v>
      </c>
      <c r="C60" s="75">
        <v>87.2</v>
      </c>
      <c r="D60" s="135">
        <f t="shared" si="0"/>
        <v>72.449999999999989</v>
      </c>
      <c r="E60" s="75"/>
      <c r="F60" s="78">
        <v>13.55</v>
      </c>
      <c r="G60" s="78">
        <v>13.55</v>
      </c>
      <c r="H60" s="78">
        <v>13.88</v>
      </c>
      <c r="I60">
        <v>57.07</v>
      </c>
      <c r="J60">
        <v>271.88</v>
      </c>
      <c r="K60">
        <v>101.19</v>
      </c>
      <c r="L60">
        <v>3.5</v>
      </c>
      <c r="M60">
        <v>5.55</v>
      </c>
      <c r="N60" s="135">
        <v>24.15</v>
      </c>
      <c r="O60" s="135">
        <v>24.15</v>
      </c>
      <c r="P60" s="135">
        <v>24.15</v>
      </c>
      <c r="Q60">
        <v>3.92</v>
      </c>
      <c r="R60">
        <v>120.5</v>
      </c>
      <c r="S60">
        <v>4.2300000000000004</v>
      </c>
      <c r="T60">
        <v>75.760000000000005</v>
      </c>
      <c r="U60">
        <v>25.25</v>
      </c>
      <c r="V60">
        <v>25.25</v>
      </c>
      <c r="W60">
        <v>234.35</v>
      </c>
      <c r="X60">
        <v>46.87</v>
      </c>
      <c r="Y60">
        <v>69.3</v>
      </c>
      <c r="Z60">
        <v>45.5</v>
      </c>
      <c r="AA60">
        <v>92</v>
      </c>
      <c r="AB60">
        <v>46</v>
      </c>
    </row>
    <row r="61" spans="1:28">
      <c r="A61" t="s">
        <v>103</v>
      </c>
      <c r="B61" s="75">
        <v>130.79</v>
      </c>
      <c r="C61" s="75">
        <v>87.2</v>
      </c>
      <c r="D61" s="135">
        <f t="shared" si="0"/>
        <v>72.449999999999989</v>
      </c>
      <c r="E61" s="75"/>
      <c r="F61" s="78">
        <v>13.25</v>
      </c>
      <c r="G61" s="78">
        <v>13.25</v>
      </c>
      <c r="H61" s="78">
        <v>13.58</v>
      </c>
      <c r="I61">
        <v>57.07</v>
      </c>
      <c r="J61">
        <v>271.88</v>
      </c>
      <c r="K61">
        <v>101.19</v>
      </c>
      <c r="L61">
        <v>3.5</v>
      </c>
      <c r="M61">
        <v>5.76</v>
      </c>
      <c r="N61" s="135">
        <v>24.15</v>
      </c>
      <c r="O61" s="135">
        <v>24.15</v>
      </c>
      <c r="P61" s="135">
        <v>24.15</v>
      </c>
      <c r="Q61">
        <v>3.92</v>
      </c>
      <c r="R61">
        <v>111.9</v>
      </c>
      <c r="S61">
        <v>4.2300000000000004</v>
      </c>
      <c r="T61">
        <v>77.28</v>
      </c>
      <c r="U61">
        <v>25.76</v>
      </c>
      <c r="V61">
        <v>25.76</v>
      </c>
      <c r="W61">
        <v>229.56</v>
      </c>
      <c r="X61">
        <v>45.91</v>
      </c>
      <c r="Y61">
        <v>69.25</v>
      </c>
      <c r="Z61">
        <v>43.29</v>
      </c>
      <c r="AA61">
        <v>90</v>
      </c>
      <c r="AB61">
        <v>45</v>
      </c>
    </row>
    <row r="62" spans="1:28">
      <c r="A62" t="s">
        <v>104</v>
      </c>
      <c r="B62" s="75">
        <v>130.79</v>
      </c>
      <c r="C62" s="75">
        <v>87.2</v>
      </c>
      <c r="D62" s="135">
        <f t="shared" si="0"/>
        <v>72.449999999999989</v>
      </c>
      <c r="E62" s="75"/>
      <c r="F62" s="78">
        <v>12.62</v>
      </c>
      <c r="G62" s="78">
        <v>12.62</v>
      </c>
      <c r="H62" s="78">
        <v>12.93</v>
      </c>
      <c r="I62">
        <v>57.07</v>
      </c>
      <c r="J62">
        <v>271.88</v>
      </c>
      <c r="K62">
        <v>101.19</v>
      </c>
      <c r="L62">
        <v>3.5</v>
      </c>
      <c r="M62">
        <v>6.38</v>
      </c>
      <c r="N62" s="135">
        <v>24.15</v>
      </c>
      <c r="O62" s="135">
        <v>24.15</v>
      </c>
      <c r="P62" s="135">
        <v>24.15</v>
      </c>
      <c r="Q62">
        <v>3.92</v>
      </c>
      <c r="R62">
        <v>104.28</v>
      </c>
      <c r="S62">
        <v>4.2300000000000004</v>
      </c>
      <c r="T62">
        <v>80.319999999999993</v>
      </c>
      <c r="U62">
        <v>26.77</v>
      </c>
      <c r="V62">
        <v>26.78</v>
      </c>
      <c r="W62">
        <v>221.03</v>
      </c>
      <c r="X62">
        <v>44.21</v>
      </c>
      <c r="Y62">
        <v>66.209999999999994</v>
      </c>
      <c r="Z62">
        <v>42.06</v>
      </c>
      <c r="AA62">
        <v>88</v>
      </c>
      <c r="AB62">
        <v>44</v>
      </c>
    </row>
    <row r="63" spans="1:28">
      <c r="A63" t="s">
        <v>105</v>
      </c>
      <c r="B63" s="75">
        <v>130.79</v>
      </c>
      <c r="C63" s="75">
        <v>87.2</v>
      </c>
      <c r="D63" s="135">
        <f t="shared" si="0"/>
        <v>72.449999999999989</v>
      </c>
      <c r="E63" s="75"/>
      <c r="F63" s="78">
        <v>11.97</v>
      </c>
      <c r="G63" s="78">
        <v>11.97</v>
      </c>
      <c r="H63" s="78">
        <v>12.27</v>
      </c>
      <c r="I63">
        <v>57.07</v>
      </c>
      <c r="J63">
        <v>271.88</v>
      </c>
      <c r="K63">
        <v>101.19</v>
      </c>
      <c r="L63">
        <v>3.65</v>
      </c>
      <c r="M63">
        <v>6.9</v>
      </c>
      <c r="N63" s="135">
        <v>24.15</v>
      </c>
      <c r="O63" s="135">
        <v>24.15</v>
      </c>
      <c r="P63" s="135">
        <v>24.15</v>
      </c>
      <c r="Q63">
        <v>4.08</v>
      </c>
      <c r="R63">
        <v>96.96</v>
      </c>
      <c r="S63">
        <v>4.32</v>
      </c>
      <c r="T63">
        <v>83.21</v>
      </c>
      <c r="U63">
        <v>27.74</v>
      </c>
      <c r="V63">
        <v>27.73</v>
      </c>
      <c r="W63">
        <v>212.39</v>
      </c>
      <c r="X63">
        <v>42.48</v>
      </c>
      <c r="Y63">
        <v>61.96</v>
      </c>
      <c r="Z63">
        <v>40</v>
      </c>
      <c r="AA63">
        <v>86</v>
      </c>
      <c r="AB63">
        <v>43</v>
      </c>
    </row>
    <row r="64" spans="1:28">
      <c r="A64" t="s">
        <v>106</v>
      </c>
      <c r="B64" s="75">
        <v>130.79</v>
      </c>
      <c r="C64" s="75">
        <v>87.2</v>
      </c>
      <c r="D64" s="135">
        <f t="shared" si="0"/>
        <v>72.449999999999989</v>
      </c>
      <c r="E64" s="75"/>
      <c r="F64" s="78">
        <v>11.38</v>
      </c>
      <c r="G64" s="78">
        <v>11.38</v>
      </c>
      <c r="H64" s="78">
        <v>11.66</v>
      </c>
      <c r="I64">
        <v>57.07</v>
      </c>
      <c r="J64">
        <v>271.88</v>
      </c>
      <c r="K64">
        <v>101.19</v>
      </c>
      <c r="L64">
        <v>3.65</v>
      </c>
      <c r="M64">
        <v>7.49</v>
      </c>
      <c r="N64" s="135">
        <v>24.15</v>
      </c>
      <c r="O64" s="135">
        <v>24.15</v>
      </c>
      <c r="P64" s="135">
        <v>24.15</v>
      </c>
      <c r="Q64">
        <v>4.08</v>
      </c>
      <c r="R64">
        <v>89.56</v>
      </c>
      <c r="S64">
        <v>4.32</v>
      </c>
      <c r="T64">
        <v>93.59</v>
      </c>
      <c r="U64">
        <v>31.2</v>
      </c>
      <c r="V64">
        <v>31.18</v>
      </c>
      <c r="W64">
        <v>203.86</v>
      </c>
      <c r="X64">
        <v>40.770000000000003</v>
      </c>
      <c r="Y64">
        <v>58.57</v>
      </c>
      <c r="Z64">
        <v>37.81</v>
      </c>
      <c r="AA64">
        <v>82</v>
      </c>
      <c r="AB64">
        <v>41</v>
      </c>
    </row>
    <row r="65" spans="1:28">
      <c r="A65" t="s">
        <v>107</v>
      </c>
      <c r="B65" s="75">
        <v>130.79</v>
      </c>
      <c r="C65" s="75">
        <v>87.2</v>
      </c>
      <c r="D65" s="135">
        <f t="shared" si="0"/>
        <v>72.449999999999989</v>
      </c>
      <c r="E65" s="75"/>
      <c r="F65" s="78">
        <v>10.81</v>
      </c>
      <c r="G65" s="78">
        <v>10.81</v>
      </c>
      <c r="H65" s="78">
        <v>11.08</v>
      </c>
      <c r="I65">
        <v>57.07</v>
      </c>
      <c r="J65">
        <v>271.88</v>
      </c>
      <c r="K65">
        <v>101.19</v>
      </c>
      <c r="L65">
        <v>3.65</v>
      </c>
      <c r="M65">
        <v>12.13</v>
      </c>
      <c r="N65" s="135">
        <v>24.15</v>
      </c>
      <c r="O65" s="135">
        <v>24.15</v>
      </c>
      <c r="P65" s="135">
        <v>24.15</v>
      </c>
      <c r="Q65">
        <v>4.08</v>
      </c>
      <c r="R65">
        <v>81.459999999999994</v>
      </c>
      <c r="S65">
        <v>4.32</v>
      </c>
      <c r="T65">
        <v>93.88</v>
      </c>
      <c r="U65">
        <v>31.29</v>
      </c>
      <c r="V65">
        <v>31.3</v>
      </c>
      <c r="W65">
        <v>190.77</v>
      </c>
      <c r="X65">
        <v>38.15</v>
      </c>
      <c r="Y65">
        <v>54.15</v>
      </c>
      <c r="Z65">
        <v>35.54</v>
      </c>
      <c r="AA65">
        <v>76</v>
      </c>
      <c r="AB65">
        <v>38</v>
      </c>
    </row>
    <row r="66" spans="1:28">
      <c r="A66" t="s">
        <v>108</v>
      </c>
      <c r="B66" s="75">
        <v>130.79</v>
      </c>
      <c r="C66" s="75">
        <v>87.2</v>
      </c>
      <c r="D66" s="135">
        <f t="shared" si="0"/>
        <v>72.449999999999989</v>
      </c>
      <c r="E66" s="75"/>
      <c r="F66" s="78">
        <v>9.9</v>
      </c>
      <c r="G66" s="78">
        <v>9.9</v>
      </c>
      <c r="H66" s="78">
        <v>10.15</v>
      </c>
      <c r="I66">
        <v>57.07</v>
      </c>
      <c r="J66">
        <v>271.88</v>
      </c>
      <c r="K66">
        <v>101.19</v>
      </c>
      <c r="L66">
        <v>3.65</v>
      </c>
      <c r="M66">
        <v>12.57</v>
      </c>
      <c r="N66" s="135">
        <v>24.15</v>
      </c>
      <c r="O66" s="135">
        <v>24.15</v>
      </c>
      <c r="P66" s="135">
        <v>24.15</v>
      </c>
      <c r="Q66">
        <v>4.08</v>
      </c>
      <c r="R66">
        <v>72.930000000000007</v>
      </c>
      <c r="S66">
        <v>4.32</v>
      </c>
      <c r="T66">
        <v>94.51</v>
      </c>
      <c r="U66">
        <v>31.5</v>
      </c>
      <c r="V66">
        <v>31.51</v>
      </c>
      <c r="W66">
        <v>172.71</v>
      </c>
      <c r="X66">
        <v>34.54</v>
      </c>
      <c r="Y66">
        <v>50.46</v>
      </c>
      <c r="Z66">
        <v>33.49</v>
      </c>
      <c r="AA66">
        <v>70</v>
      </c>
      <c r="AB66">
        <v>35</v>
      </c>
    </row>
    <row r="67" spans="1:28">
      <c r="A67" t="s">
        <v>109</v>
      </c>
      <c r="B67" s="75">
        <v>130.79</v>
      </c>
      <c r="C67" s="75">
        <v>87.2</v>
      </c>
      <c r="D67" s="135">
        <f t="shared" si="0"/>
        <v>72.449999999999989</v>
      </c>
      <c r="E67" s="75"/>
      <c r="F67" s="78">
        <v>9.09</v>
      </c>
      <c r="G67" s="78">
        <v>9.09</v>
      </c>
      <c r="H67" s="78">
        <v>9.32</v>
      </c>
      <c r="I67">
        <v>57.07</v>
      </c>
      <c r="J67">
        <v>271.88</v>
      </c>
      <c r="K67">
        <v>101.19</v>
      </c>
      <c r="L67">
        <v>3.65</v>
      </c>
      <c r="M67">
        <v>13.07</v>
      </c>
      <c r="N67" s="135">
        <v>24.15</v>
      </c>
      <c r="O67" s="135">
        <v>24.15</v>
      </c>
      <c r="P67" s="135">
        <v>24.15</v>
      </c>
      <c r="Q67">
        <v>4.08</v>
      </c>
      <c r="R67">
        <v>64.709999999999994</v>
      </c>
      <c r="S67">
        <v>4.42</v>
      </c>
      <c r="T67">
        <v>95.18</v>
      </c>
      <c r="U67">
        <v>31.73</v>
      </c>
      <c r="V67">
        <v>31.71</v>
      </c>
      <c r="W67">
        <v>157.72</v>
      </c>
      <c r="X67">
        <v>31.54</v>
      </c>
      <c r="Y67">
        <v>47.07</v>
      </c>
      <c r="Z67">
        <v>31.41</v>
      </c>
      <c r="AA67">
        <v>60</v>
      </c>
      <c r="AB67">
        <v>30</v>
      </c>
    </row>
    <row r="68" spans="1:28">
      <c r="A68" t="s">
        <v>110</v>
      </c>
      <c r="B68" s="75">
        <v>130.79</v>
      </c>
      <c r="C68" s="75">
        <v>87.2</v>
      </c>
      <c r="D68" s="135">
        <f t="shared" ref="D68:D98" si="1">N68+O68+P68</f>
        <v>72.069999999999993</v>
      </c>
      <c r="E68" s="75"/>
      <c r="F68" s="78">
        <v>8.2799999999999994</v>
      </c>
      <c r="G68" s="78">
        <v>8.2799999999999994</v>
      </c>
      <c r="H68" s="78">
        <v>8.48</v>
      </c>
      <c r="I68">
        <v>57.07</v>
      </c>
      <c r="J68">
        <v>271.88</v>
      </c>
      <c r="K68">
        <v>101.19</v>
      </c>
      <c r="L68">
        <v>3.65</v>
      </c>
      <c r="M68">
        <v>13.73</v>
      </c>
      <c r="N68" s="135">
        <v>24.02</v>
      </c>
      <c r="O68" s="135">
        <v>24.03</v>
      </c>
      <c r="P68" s="135">
        <v>24.02</v>
      </c>
      <c r="Q68">
        <v>4.08</v>
      </c>
      <c r="R68">
        <v>56.77</v>
      </c>
      <c r="S68">
        <v>4.42</v>
      </c>
      <c r="T68">
        <v>95.85</v>
      </c>
      <c r="U68">
        <v>31.95</v>
      </c>
      <c r="V68">
        <v>31.94</v>
      </c>
      <c r="W68">
        <v>143.28</v>
      </c>
      <c r="X68">
        <v>28.66</v>
      </c>
      <c r="Y68">
        <v>42.26</v>
      </c>
      <c r="Z68">
        <v>28.89</v>
      </c>
      <c r="AA68">
        <v>53.34</v>
      </c>
      <c r="AB68">
        <v>26.66</v>
      </c>
    </row>
    <row r="69" spans="1:28">
      <c r="A69" t="s">
        <v>111</v>
      </c>
      <c r="B69" s="75">
        <v>130.79</v>
      </c>
      <c r="C69" s="75">
        <v>87.2</v>
      </c>
      <c r="D69" s="135">
        <f t="shared" si="1"/>
        <v>64.75</v>
      </c>
      <c r="E69" s="75"/>
      <c r="F69" s="78">
        <v>7.32</v>
      </c>
      <c r="G69" s="78">
        <v>7.32</v>
      </c>
      <c r="H69" s="78">
        <v>7.5</v>
      </c>
      <c r="I69">
        <v>57.07</v>
      </c>
      <c r="J69">
        <v>271.88</v>
      </c>
      <c r="K69">
        <v>101.19</v>
      </c>
      <c r="L69">
        <v>3.65</v>
      </c>
      <c r="M69">
        <v>14.64</v>
      </c>
      <c r="N69" s="135">
        <v>21.58</v>
      </c>
      <c r="O69" s="135">
        <v>21.59</v>
      </c>
      <c r="P69" s="135">
        <v>21.58</v>
      </c>
      <c r="Q69">
        <v>3.85</v>
      </c>
      <c r="R69">
        <v>47.63</v>
      </c>
      <c r="S69">
        <v>4.42</v>
      </c>
      <c r="T69">
        <v>94.96</v>
      </c>
      <c r="U69">
        <v>31.65</v>
      </c>
      <c r="V69">
        <v>31.65</v>
      </c>
      <c r="W69">
        <v>126.49</v>
      </c>
      <c r="X69">
        <v>25.3</v>
      </c>
      <c r="Y69">
        <v>37.729999999999997</v>
      </c>
      <c r="Z69">
        <v>25.59</v>
      </c>
      <c r="AA69">
        <v>48</v>
      </c>
      <c r="AB69">
        <v>24</v>
      </c>
    </row>
    <row r="70" spans="1:28">
      <c r="A70" t="s">
        <v>112</v>
      </c>
      <c r="B70" s="75">
        <v>130.79</v>
      </c>
      <c r="C70" s="75">
        <v>87.2</v>
      </c>
      <c r="D70" s="135">
        <f t="shared" si="1"/>
        <v>60.929999999999993</v>
      </c>
      <c r="E70" s="75"/>
      <c r="F70" s="78">
        <v>6.28</v>
      </c>
      <c r="G70" s="78">
        <v>6.28</v>
      </c>
      <c r="H70" s="78">
        <v>6.43</v>
      </c>
      <c r="I70">
        <v>57.07</v>
      </c>
      <c r="J70">
        <v>271.88</v>
      </c>
      <c r="K70">
        <v>101.19</v>
      </c>
      <c r="L70">
        <v>3.65</v>
      </c>
      <c r="M70">
        <v>15.69</v>
      </c>
      <c r="N70" s="135">
        <v>20.309999999999999</v>
      </c>
      <c r="O70" s="135">
        <v>20.309999999999999</v>
      </c>
      <c r="P70" s="135">
        <v>20.309999999999999</v>
      </c>
      <c r="Q70">
        <v>3.85</v>
      </c>
      <c r="R70">
        <v>39.15</v>
      </c>
      <c r="S70">
        <v>4.42</v>
      </c>
      <c r="T70">
        <v>93.77</v>
      </c>
      <c r="U70">
        <v>31.26</v>
      </c>
      <c r="V70">
        <v>31.25</v>
      </c>
      <c r="W70">
        <v>109.88</v>
      </c>
      <c r="X70">
        <v>21.98</v>
      </c>
      <c r="Y70">
        <v>32.659999999999997</v>
      </c>
      <c r="Z70">
        <v>22.87</v>
      </c>
      <c r="AA70">
        <v>42</v>
      </c>
      <c r="AB70">
        <v>21</v>
      </c>
    </row>
    <row r="71" spans="1:28">
      <c r="A71" t="s">
        <v>113</v>
      </c>
      <c r="B71" s="75">
        <v>130.79</v>
      </c>
      <c r="C71" s="75">
        <v>87.2</v>
      </c>
      <c r="D71" s="135">
        <f t="shared" si="1"/>
        <v>56.97</v>
      </c>
      <c r="E71" s="75"/>
      <c r="F71" s="78">
        <v>5.28</v>
      </c>
      <c r="G71" s="78">
        <v>5.28</v>
      </c>
      <c r="H71" s="78">
        <v>5.4</v>
      </c>
      <c r="I71">
        <v>57.07</v>
      </c>
      <c r="J71">
        <v>271.88</v>
      </c>
      <c r="K71">
        <v>101.19</v>
      </c>
      <c r="L71">
        <v>3.27</v>
      </c>
      <c r="M71">
        <v>16.97</v>
      </c>
      <c r="N71" s="135">
        <v>18.989999999999998</v>
      </c>
      <c r="O71" s="135">
        <v>18.989999999999998</v>
      </c>
      <c r="P71" s="135">
        <v>18.989999999999998</v>
      </c>
      <c r="Q71">
        <v>4</v>
      </c>
      <c r="R71">
        <v>30.95</v>
      </c>
      <c r="S71">
        <v>4.55</v>
      </c>
      <c r="T71">
        <v>92.61</v>
      </c>
      <c r="U71">
        <v>30.87</v>
      </c>
      <c r="V71">
        <v>30.86</v>
      </c>
      <c r="W71">
        <v>93.9</v>
      </c>
      <c r="X71">
        <v>18.78</v>
      </c>
      <c r="Y71">
        <v>27.39</v>
      </c>
      <c r="Z71">
        <v>20.16</v>
      </c>
      <c r="AA71">
        <v>36</v>
      </c>
      <c r="AB71">
        <v>18</v>
      </c>
    </row>
    <row r="72" spans="1:28">
      <c r="A72" t="s">
        <v>114</v>
      </c>
      <c r="B72" s="75">
        <v>130.79</v>
      </c>
      <c r="C72" s="75">
        <v>87.2</v>
      </c>
      <c r="D72" s="135">
        <f t="shared" si="1"/>
        <v>55.81</v>
      </c>
      <c r="E72" s="75"/>
      <c r="F72" s="78">
        <v>4.24</v>
      </c>
      <c r="G72" s="78">
        <v>4.24</v>
      </c>
      <c r="H72" s="78">
        <v>4.3499999999999996</v>
      </c>
      <c r="I72">
        <v>57.07</v>
      </c>
      <c r="J72">
        <v>271.88</v>
      </c>
      <c r="K72">
        <v>101.19</v>
      </c>
      <c r="L72">
        <v>3.27</v>
      </c>
      <c r="M72">
        <v>18.47</v>
      </c>
      <c r="N72" s="135">
        <v>18.600000000000001</v>
      </c>
      <c r="O72" s="135">
        <v>18.61</v>
      </c>
      <c r="P72" s="135">
        <v>18.600000000000001</v>
      </c>
      <c r="Q72">
        <v>4</v>
      </c>
      <c r="R72">
        <v>23.47</v>
      </c>
      <c r="S72">
        <v>4.55</v>
      </c>
      <c r="T72">
        <v>91.63</v>
      </c>
      <c r="U72">
        <v>30.54</v>
      </c>
      <c r="V72">
        <v>30.54</v>
      </c>
      <c r="W72">
        <v>76.83</v>
      </c>
      <c r="X72">
        <v>15.36</v>
      </c>
      <c r="Y72">
        <v>22.25</v>
      </c>
      <c r="Z72">
        <v>16.18</v>
      </c>
      <c r="AA72">
        <v>29.33</v>
      </c>
      <c r="AB72">
        <v>14.67</v>
      </c>
    </row>
    <row r="73" spans="1:28">
      <c r="A73" t="s">
        <v>115</v>
      </c>
      <c r="B73" s="75">
        <v>130.79</v>
      </c>
      <c r="C73" s="75">
        <v>87.2</v>
      </c>
      <c r="D73" s="135">
        <f t="shared" si="1"/>
        <v>47.599999999999994</v>
      </c>
      <c r="E73" s="75"/>
      <c r="F73" s="78">
        <v>3.31</v>
      </c>
      <c r="G73" s="78">
        <v>3.31</v>
      </c>
      <c r="H73" s="78">
        <v>3.38</v>
      </c>
      <c r="I73">
        <v>57.07</v>
      </c>
      <c r="J73">
        <v>271.88</v>
      </c>
      <c r="K73">
        <v>101.19</v>
      </c>
      <c r="L73">
        <v>3.5</v>
      </c>
      <c r="M73">
        <v>19.07</v>
      </c>
      <c r="N73" s="135">
        <v>16.399999999999999</v>
      </c>
      <c r="O73" s="135">
        <v>14.8</v>
      </c>
      <c r="P73" s="135">
        <v>16.399999999999999</v>
      </c>
      <c r="Q73">
        <v>4</v>
      </c>
      <c r="R73">
        <v>16.68</v>
      </c>
      <c r="S73">
        <v>4.55</v>
      </c>
      <c r="T73">
        <v>90.87</v>
      </c>
      <c r="U73">
        <v>30.29</v>
      </c>
      <c r="V73">
        <v>30.29</v>
      </c>
      <c r="W73">
        <v>59.93</v>
      </c>
      <c r="X73">
        <v>11.98</v>
      </c>
      <c r="Y73">
        <v>17.3</v>
      </c>
      <c r="Z73">
        <v>13.25</v>
      </c>
      <c r="AA73">
        <v>24</v>
      </c>
      <c r="AB73">
        <v>12</v>
      </c>
    </row>
    <row r="74" spans="1:28">
      <c r="A74" t="s">
        <v>116</v>
      </c>
      <c r="B74" s="75">
        <v>130.79</v>
      </c>
      <c r="C74" s="75">
        <v>87.2</v>
      </c>
      <c r="D74" s="135">
        <f t="shared" si="1"/>
        <v>26.11</v>
      </c>
      <c r="E74" s="75"/>
      <c r="F74" s="78">
        <v>2.44</v>
      </c>
      <c r="G74" s="78">
        <v>2.44</v>
      </c>
      <c r="H74" s="78">
        <v>2.4900000000000002</v>
      </c>
      <c r="I74">
        <v>57.07</v>
      </c>
      <c r="J74">
        <v>271.88</v>
      </c>
      <c r="K74">
        <v>101.19</v>
      </c>
      <c r="L74">
        <v>3.5</v>
      </c>
      <c r="M74">
        <v>23.14</v>
      </c>
      <c r="N74" s="135">
        <v>9.51</v>
      </c>
      <c r="O74" s="135">
        <v>7.06</v>
      </c>
      <c r="P74" s="135">
        <v>9.5399999999999991</v>
      </c>
      <c r="Q74">
        <v>4</v>
      </c>
      <c r="R74">
        <v>10.89</v>
      </c>
      <c r="S74">
        <v>4.55</v>
      </c>
      <c r="T74">
        <v>90.55</v>
      </c>
      <c r="U74">
        <v>30.18</v>
      </c>
      <c r="V74">
        <v>30.19</v>
      </c>
      <c r="W74">
        <v>45.24</v>
      </c>
      <c r="X74">
        <v>9.0500000000000007</v>
      </c>
      <c r="Y74">
        <v>12.51</v>
      </c>
      <c r="Z74">
        <v>9.27</v>
      </c>
      <c r="AA74">
        <v>18.670000000000002</v>
      </c>
      <c r="AB74">
        <v>9.33</v>
      </c>
    </row>
    <row r="75" spans="1:28">
      <c r="A75" t="s">
        <v>117</v>
      </c>
      <c r="B75" s="75">
        <v>130.79</v>
      </c>
      <c r="C75" s="75">
        <v>87.2</v>
      </c>
      <c r="D75" s="135">
        <f t="shared" si="1"/>
        <v>0</v>
      </c>
      <c r="E75" s="75"/>
      <c r="F75" s="78">
        <v>1.68</v>
      </c>
      <c r="G75" s="78">
        <v>1.68</v>
      </c>
      <c r="H75" s="78">
        <v>1.73</v>
      </c>
      <c r="I75">
        <v>57.07</v>
      </c>
      <c r="J75">
        <v>271.88</v>
      </c>
      <c r="K75">
        <v>101.19</v>
      </c>
      <c r="L75">
        <v>3.5</v>
      </c>
      <c r="M75">
        <v>22.95</v>
      </c>
      <c r="N75" s="135">
        <v>0</v>
      </c>
      <c r="O75" s="135">
        <v>0</v>
      </c>
      <c r="P75" s="135">
        <v>0</v>
      </c>
      <c r="Q75">
        <v>4</v>
      </c>
      <c r="R75">
        <v>6.31</v>
      </c>
      <c r="S75">
        <v>4.74</v>
      </c>
      <c r="T75">
        <v>91.09</v>
      </c>
      <c r="U75">
        <v>30.36</v>
      </c>
      <c r="V75">
        <v>30.36</v>
      </c>
      <c r="W75">
        <v>32.83</v>
      </c>
      <c r="X75">
        <v>6.57</v>
      </c>
      <c r="Y75">
        <v>8.69</v>
      </c>
      <c r="Z75">
        <v>5.61</v>
      </c>
      <c r="AA75">
        <v>14</v>
      </c>
      <c r="AB75">
        <v>7</v>
      </c>
    </row>
    <row r="76" spans="1:28">
      <c r="A76" t="s">
        <v>118</v>
      </c>
      <c r="B76" s="75">
        <v>130.79</v>
      </c>
      <c r="C76" s="75">
        <v>87.2</v>
      </c>
      <c r="D76" s="135">
        <f t="shared" si="1"/>
        <v>0</v>
      </c>
      <c r="E76" s="75"/>
      <c r="F76" s="78">
        <v>1.07</v>
      </c>
      <c r="G76" s="78">
        <v>1.07</v>
      </c>
      <c r="H76" s="78">
        <v>1.0900000000000001</v>
      </c>
      <c r="I76">
        <v>57.07</v>
      </c>
      <c r="J76">
        <v>271.88</v>
      </c>
      <c r="K76">
        <v>101.19</v>
      </c>
      <c r="L76">
        <v>3.5</v>
      </c>
      <c r="M76">
        <v>22.74</v>
      </c>
      <c r="N76" s="135">
        <v>0</v>
      </c>
      <c r="O76" s="135">
        <v>0</v>
      </c>
      <c r="P76" s="135">
        <v>0</v>
      </c>
      <c r="Q76">
        <v>4</v>
      </c>
      <c r="R76">
        <v>3.08</v>
      </c>
      <c r="S76">
        <v>4.74</v>
      </c>
      <c r="T76">
        <v>90.88</v>
      </c>
      <c r="U76">
        <v>30.29</v>
      </c>
      <c r="V76">
        <v>30.29</v>
      </c>
      <c r="W76">
        <v>22.54</v>
      </c>
      <c r="X76">
        <v>4.51</v>
      </c>
      <c r="Y76">
        <v>5.68</v>
      </c>
      <c r="Z76">
        <v>2.5099999999999998</v>
      </c>
      <c r="AA76">
        <v>9.33</v>
      </c>
      <c r="AB76">
        <v>4.67</v>
      </c>
    </row>
    <row r="77" spans="1:28">
      <c r="A77" t="s">
        <v>119</v>
      </c>
      <c r="B77" s="75">
        <v>130.79</v>
      </c>
      <c r="C77" s="75">
        <v>87.2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57.07</v>
      </c>
      <c r="J77">
        <v>271.88</v>
      </c>
      <c r="K77">
        <v>101.19</v>
      </c>
      <c r="L77">
        <v>3.5</v>
      </c>
      <c r="M77">
        <v>22.59</v>
      </c>
      <c r="N77" s="135">
        <v>0</v>
      </c>
      <c r="O77" s="135">
        <v>0</v>
      </c>
      <c r="P77" s="135">
        <v>0</v>
      </c>
      <c r="Q77">
        <v>4</v>
      </c>
      <c r="R77">
        <v>1.2</v>
      </c>
      <c r="S77">
        <v>4.74</v>
      </c>
      <c r="T77">
        <v>84.45</v>
      </c>
      <c r="U77">
        <v>28.15</v>
      </c>
      <c r="V77">
        <v>28.14</v>
      </c>
      <c r="W77">
        <v>13.99</v>
      </c>
      <c r="X77">
        <v>2.8</v>
      </c>
      <c r="Y77">
        <v>3.4</v>
      </c>
      <c r="Z77">
        <v>0</v>
      </c>
      <c r="AA77">
        <v>5.38</v>
      </c>
      <c r="AB77">
        <v>2.69</v>
      </c>
    </row>
    <row r="78" spans="1:28">
      <c r="A78" t="s">
        <v>120</v>
      </c>
      <c r="B78" s="75">
        <v>130.79</v>
      </c>
      <c r="C78" s="75">
        <v>87.2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57.07</v>
      </c>
      <c r="J78">
        <v>271.88</v>
      </c>
      <c r="K78">
        <v>101.19</v>
      </c>
      <c r="L78">
        <v>3.5</v>
      </c>
      <c r="M78">
        <v>22.8</v>
      </c>
      <c r="N78" s="135">
        <v>0</v>
      </c>
      <c r="O78" s="135">
        <v>0</v>
      </c>
      <c r="P78" s="135">
        <v>0</v>
      </c>
      <c r="Q78">
        <v>4</v>
      </c>
      <c r="R78">
        <v>0.25</v>
      </c>
      <c r="S78">
        <v>4.74</v>
      </c>
      <c r="T78">
        <v>82.86</v>
      </c>
      <c r="U78">
        <v>27.62</v>
      </c>
      <c r="V78">
        <v>27.61</v>
      </c>
      <c r="W78">
        <v>7.19</v>
      </c>
      <c r="X78">
        <v>1.44</v>
      </c>
      <c r="Y78">
        <v>1.62</v>
      </c>
      <c r="Z78">
        <v>0</v>
      </c>
      <c r="AA78">
        <v>2.67</v>
      </c>
      <c r="AB78">
        <v>1.34</v>
      </c>
    </row>
    <row r="79" spans="1:28">
      <c r="A79" t="s">
        <v>121</v>
      </c>
      <c r="B79" s="75">
        <v>130.79</v>
      </c>
      <c r="C79" s="75">
        <v>87.2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57.07</v>
      </c>
      <c r="J79">
        <v>271.88</v>
      </c>
      <c r="K79">
        <v>101.19</v>
      </c>
      <c r="L79">
        <v>3.5</v>
      </c>
      <c r="M79">
        <v>22.7</v>
      </c>
      <c r="N79" s="135">
        <v>0</v>
      </c>
      <c r="O79" s="135">
        <v>0</v>
      </c>
      <c r="P79" s="135">
        <v>0</v>
      </c>
      <c r="Q79">
        <v>4</v>
      </c>
      <c r="R79">
        <v>0</v>
      </c>
      <c r="S79">
        <v>5.39</v>
      </c>
      <c r="T79">
        <v>81.06</v>
      </c>
      <c r="U79">
        <v>27.02</v>
      </c>
      <c r="V79">
        <v>27.01</v>
      </c>
      <c r="W79">
        <v>2.19</v>
      </c>
      <c r="X79">
        <v>0.44</v>
      </c>
      <c r="Y79">
        <v>0</v>
      </c>
      <c r="Z79">
        <v>0</v>
      </c>
      <c r="AA79">
        <v>0.83</v>
      </c>
      <c r="AB79">
        <v>0.41</v>
      </c>
    </row>
    <row r="80" spans="1:28">
      <c r="A80" t="s">
        <v>122</v>
      </c>
      <c r="B80" s="75">
        <v>130.79</v>
      </c>
      <c r="C80" s="75">
        <v>87.2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57.07</v>
      </c>
      <c r="J80">
        <v>271.88</v>
      </c>
      <c r="K80">
        <v>101.19</v>
      </c>
      <c r="L80">
        <v>3.5</v>
      </c>
      <c r="M80">
        <v>22.52</v>
      </c>
      <c r="N80" s="135">
        <v>0</v>
      </c>
      <c r="O80" s="135">
        <v>0</v>
      </c>
      <c r="P80" s="135">
        <v>0</v>
      </c>
      <c r="Q80">
        <v>4</v>
      </c>
      <c r="R80">
        <v>0</v>
      </c>
      <c r="S80">
        <v>5.39</v>
      </c>
      <c r="T80">
        <v>79.31</v>
      </c>
      <c r="U80">
        <v>26.44</v>
      </c>
      <c r="V80">
        <v>26.42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130.79</v>
      </c>
      <c r="C81" s="75">
        <v>87.2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57.07</v>
      </c>
      <c r="J81">
        <v>271.88</v>
      </c>
      <c r="K81">
        <v>101.19</v>
      </c>
      <c r="L81">
        <v>3.5</v>
      </c>
      <c r="M81">
        <v>22.4</v>
      </c>
      <c r="N81" s="135">
        <v>0</v>
      </c>
      <c r="O81" s="135">
        <v>0</v>
      </c>
      <c r="P81" s="135">
        <v>0</v>
      </c>
      <c r="Q81">
        <v>4</v>
      </c>
      <c r="R81">
        <v>0</v>
      </c>
      <c r="S81">
        <v>5.39</v>
      </c>
      <c r="T81">
        <v>79.77</v>
      </c>
      <c r="U81">
        <v>26.59</v>
      </c>
      <c r="V81">
        <v>26.59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130.79</v>
      </c>
      <c r="C82" s="75">
        <v>87.2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57.07</v>
      </c>
      <c r="J82">
        <v>271.88</v>
      </c>
      <c r="K82">
        <v>101.19</v>
      </c>
      <c r="L82">
        <v>3.5</v>
      </c>
      <c r="M82">
        <v>22.04</v>
      </c>
      <c r="N82" s="135">
        <v>0</v>
      </c>
      <c r="O82" s="135">
        <v>0</v>
      </c>
      <c r="P82" s="135">
        <v>0</v>
      </c>
      <c r="Q82">
        <v>4</v>
      </c>
      <c r="R82">
        <v>0</v>
      </c>
      <c r="S82">
        <v>5.39</v>
      </c>
      <c r="T82">
        <v>77.92</v>
      </c>
      <c r="U82">
        <v>25.97</v>
      </c>
      <c r="V82">
        <v>25.98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130.79</v>
      </c>
      <c r="C83" s="75">
        <v>87.2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57.07</v>
      </c>
      <c r="J83">
        <v>271.88</v>
      </c>
      <c r="K83">
        <v>101.19</v>
      </c>
      <c r="L83">
        <v>3.34</v>
      </c>
      <c r="M83">
        <v>23.34</v>
      </c>
      <c r="N83" s="135">
        <v>0</v>
      </c>
      <c r="O83" s="135">
        <v>0</v>
      </c>
      <c r="P83" s="135">
        <v>0</v>
      </c>
      <c r="Q83">
        <v>3.85</v>
      </c>
      <c r="R83">
        <v>0</v>
      </c>
      <c r="S83">
        <v>5.39</v>
      </c>
      <c r="T83">
        <v>70.849999999999994</v>
      </c>
      <c r="U83">
        <v>23.62</v>
      </c>
      <c r="V83">
        <v>23.61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130.79</v>
      </c>
      <c r="C84" s="75">
        <v>87.2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57.07</v>
      </c>
      <c r="J84">
        <v>271.88</v>
      </c>
      <c r="K84">
        <v>101.19</v>
      </c>
      <c r="L84">
        <v>3.34</v>
      </c>
      <c r="M84">
        <v>22.72</v>
      </c>
      <c r="N84" s="135">
        <v>0</v>
      </c>
      <c r="O84" s="135">
        <v>0</v>
      </c>
      <c r="P84" s="135">
        <v>0</v>
      </c>
      <c r="Q84">
        <v>3.85</v>
      </c>
      <c r="R84">
        <v>0</v>
      </c>
      <c r="S84">
        <v>5.39</v>
      </c>
      <c r="T84">
        <v>69.349999999999994</v>
      </c>
      <c r="U84">
        <v>23.12</v>
      </c>
      <c r="V84">
        <v>23.11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130.79</v>
      </c>
      <c r="C85" s="75">
        <v>87.2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57.07</v>
      </c>
      <c r="J85">
        <v>271.88</v>
      </c>
      <c r="K85">
        <v>101.19</v>
      </c>
      <c r="L85">
        <v>3.34</v>
      </c>
      <c r="M85">
        <v>21.83</v>
      </c>
      <c r="N85" s="135">
        <v>0</v>
      </c>
      <c r="O85" s="135">
        <v>0</v>
      </c>
      <c r="P85" s="135">
        <v>0</v>
      </c>
      <c r="Q85">
        <v>3.85</v>
      </c>
      <c r="R85">
        <v>0</v>
      </c>
      <c r="S85">
        <v>5.39</v>
      </c>
      <c r="T85">
        <v>68.59</v>
      </c>
      <c r="U85">
        <v>22.86</v>
      </c>
      <c r="V85">
        <v>22.86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130.79</v>
      </c>
      <c r="C86" s="75">
        <v>87.2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57.07</v>
      </c>
      <c r="J86">
        <v>271.88</v>
      </c>
      <c r="K86">
        <v>101.19</v>
      </c>
      <c r="L86">
        <v>3.34</v>
      </c>
      <c r="M86">
        <v>13.06</v>
      </c>
      <c r="N86" s="135">
        <v>0</v>
      </c>
      <c r="O86" s="135">
        <v>0</v>
      </c>
      <c r="P86" s="135">
        <v>0</v>
      </c>
      <c r="Q86">
        <v>3.85</v>
      </c>
      <c r="R86">
        <v>0</v>
      </c>
      <c r="S86">
        <v>5.39</v>
      </c>
      <c r="T86">
        <v>67.95</v>
      </c>
      <c r="U86">
        <v>22.65</v>
      </c>
      <c r="V86">
        <v>22.65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130.79</v>
      </c>
      <c r="C87" s="75">
        <v>87.2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116.43</v>
      </c>
      <c r="J87">
        <v>271.88</v>
      </c>
      <c r="K87">
        <v>101.19</v>
      </c>
      <c r="L87">
        <v>3.34</v>
      </c>
      <c r="M87">
        <v>12.43</v>
      </c>
      <c r="N87" s="135">
        <v>0</v>
      </c>
      <c r="O87" s="135">
        <v>0</v>
      </c>
      <c r="P87" s="135">
        <v>0</v>
      </c>
      <c r="Q87">
        <v>3.85</v>
      </c>
      <c r="R87">
        <v>0</v>
      </c>
      <c r="S87">
        <v>5.25</v>
      </c>
      <c r="T87">
        <v>69.16</v>
      </c>
      <c r="U87">
        <v>23.05</v>
      </c>
      <c r="V87">
        <v>23.06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130.79</v>
      </c>
      <c r="C88" s="75">
        <v>87.2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116.43</v>
      </c>
      <c r="J88">
        <v>271.88</v>
      </c>
      <c r="K88">
        <v>101.19</v>
      </c>
      <c r="L88">
        <v>3.34</v>
      </c>
      <c r="M88">
        <v>11.91</v>
      </c>
      <c r="N88" s="135">
        <v>0</v>
      </c>
      <c r="O88" s="135">
        <v>0</v>
      </c>
      <c r="P88" s="135">
        <v>0</v>
      </c>
      <c r="Q88">
        <v>3.85</v>
      </c>
      <c r="R88">
        <v>0</v>
      </c>
      <c r="S88">
        <v>5.25</v>
      </c>
      <c r="T88">
        <v>60.89</v>
      </c>
      <c r="U88">
        <v>20.3</v>
      </c>
      <c r="V88">
        <v>20.29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130.79</v>
      </c>
      <c r="C89" s="75">
        <v>87.2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116.43</v>
      </c>
      <c r="J89">
        <v>271.88</v>
      </c>
      <c r="K89">
        <v>101.19</v>
      </c>
      <c r="L89">
        <v>3.34</v>
      </c>
      <c r="M89">
        <v>11</v>
      </c>
      <c r="N89" s="135">
        <v>0</v>
      </c>
      <c r="O89" s="135">
        <v>0</v>
      </c>
      <c r="P89" s="135">
        <v>0</v>
      </c>
      <c r="Q89">
        <v>3.85</v>
      </c>
      <c r="R89">
        <v>0</v>
      </c>
      <c r="S89">
        <v>5.25</v>
      </c>
      <c r="T89">
        <v>60.26</v>
      </c>
      <c r="U89">
        <v>20.09</v>
      </c>
      <c r="V89">
        <v>20.079999999999998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130.79</v>
      </c>
      <c r="C90" s="75">
        <v>87.2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116.43</v>
      </c>
      <c r="J90">
        <v>271.88</v>
      </c>
      <c r="K90">
        <v>101.19</v>
      </c>
      <c r="L90">
        <v>3.34</v>
      </c>
      <c r="M90">
        <v>10.33</v>
      </c>
      <c r="N90" s="135">
        <v>0</v>
      </c>
      <c r="O90" s="135">
        <v>0</v>
      </c>
      <c r="P90" s="135">
        <v>0</v>
      </c>
      <c r="Q90">
        <v>3.85</v>
      </c>
      <c r="R90">
        <v>0</v>
      </c>
      <c r="S90">
        <v>5.25</v>
      </c>
      <c r="T90">
        <v>59.29</v>
      </c>
      <c r="U90">
        <v>19.760000000000002</v>
      </c>
      <c r="V90">
        <v>19.760000000000002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130.79</v>
      </c>
      <c r="C91" s="75">
        <v>87.2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116.43</v>
      </c>
      <c r="J91">
        <v>271.88</v>
      </c>
      <c r="K91">
        <v>101.19</v>
      </c>
      <c r="L91">
        <v>3.27</v>
      </c>
      <c r="M91">
        <v>9.64</v>
      </c>
      <c r="N91" s="135">
        <v>0</v>
      </c>
      <c r="O91" s="135">
        <v>0</v>
      </c>
      <c r="P91" s="135">
        <v>0</v>
      </c>
      <c r="Q91">
        <v>3.85</v>
      </c>
      <c r="R91">
        <v>0</v>
      </c>
      <c r="S91">
        <v>5.95</v>
      </c>
      <c r="T91">
        <v>58.34</v>
      </c>
      <c r="U91">
        <v>19.45</v>
      </c>
      <c r="V91">
        <v>19.440000000000001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130.79</v>
      </c>
      <c r="C92" s="75">
        <v>87.2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116.43</v>
      </c>
      <c r="J92">
        <v>271.88</v>
      </c>
      <c r="K92">
        <v>101.19</v>
      </c>
      <c r="L92">
        <v>3.27</v>
      </c>
      <c r="M92">
        <v>8.9499999999999993</v>
      </c>
      <c r="N92" s="135">
        <v>0</v>
      </c>
      <c r="O92" s="135">
        <v>0</v>
      </c>
      <c r="P92" s="135">
        <v>0</v>
      </c>
      <c r="Q92">
        <v>3.85</v>
      </c>
      <c r="R92">
        <v>0</v>
      </c>
      <c r="S92">
        <v>5.95</v>
      </c>
      <c r="T92">
        <v>57.78</v>
      </c>
      <c r="U92">
        <v>19.260000000000002</v>
      </c>
      <c r="V92">
        <v>19.260000000000002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130.79</v>
      </c>
      <c r="C93" s="75">
        <v>87.2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116.43</v>
      </c>
      <c r="J93">
        <v>271.88</v>
      </c>
      <c r="K93">
        <v>101.19</v>
      </c>
      <c r="L93">
        <v>3.27</v>
      </c>
      <c r="M93">
        <v>17.46</v>
      </c>
      <c r="N93" s="135">
        <v>0</v>
      </c>
      <c r="O93" s="135">
        <v>0</v>
      </c>
      <c r="P93" s="135">
        <v>0</v>
      </c>
      <c r="Q93">
        <v>3.85</v>
      </c>
      <c r="R93">
        <v>0</v>
      </c>
      <c r="S93">
        <v>5.95</v>
      </c>
      <c r="T93">
        <v>57.17</v>
      </c>
      <c r="U93">
        <v>19.059999999999999</v>
      </c>
      <c r="V93">
        <v>19.04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130.79</v>
      </c>
      <c r="C94" s="75">
        <v>87.2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116.43</v>
      </c>
      <c r="J94">
        <v>271.88</v>
      </c>
      <c r="K94">
        <v>101.19</v>
      </c>
      <c r="L94">
        <v>3.27</v>
      </c>
      <c r="M94">
        <v>17.329999999999998</v>
      </c>
      <c r="N94" s="135">
        <v>0</v>
      </c>
      <c r="O94" s="135">
        <v>0</v>
      </c>
      <c r="P94" s="135">
        <v>0</v>
      </c>
      <c r="Q94">
        <v>3.85</v>
      </c>
      <c r="R94">
        <v>0</v>
      </c>
      <c r="S94">
        <v>5.95</v>
      </c>
      <c r="T94">
        <v>50.49</v>
      </c>
      <c r="U94">
        <v>16.829999999999998</v>
      </c>
      <c r="V94">
        <v>16.829999999999998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130.79</v>
      </c>
      <c r="C95" s="75">
        <v>87.2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116.43</v>
      </c>
      <c r="J95">
        <v>271.88</v>
      </c>
      <c r="K95">
        <v>101.19</v>
      </c>
      <c r="L95">
        <v>3.27</v>
      </c>
      <c r="M95">
        <v>17.16</v>
      </c>
      <c r="N95" s="135">
        <v>0</v>
      </c>
      <c r="O95" s="135">
        <v>0</v>
      </c>
      <c r="P95" s="135">
        <v>0</v>
      </c>
      <c r="Q95">
        <v>3.77</v>
      </c>
      <c r="R95">
        <v>0</v>
      </c>
      <c r="S95">
        <v>5.95</v>
      </c>
      <c r="T95">
        <v>50.04</v>
      </c>
      <c r="U95">
        <v>16.68</v>
      </c>
      <c r="V95">
        <v>16.670000000000002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130.79</v>
      </c>
      <c r="C96" s="75">
        <v>87.2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116.43</v>
      </c>
      <c r="J96">
        <v>271.88</v>
      </c>
      <c r="K96">
        <v>101.19</v>
      </c>
      <c r="L96">
        <v>3.27</v>
      </c>
      <c r="M96">
        <v>17.12</v>
      </c>
      <c r="N96" s="135">
        <v>0</v>
      </c>
      <c r="O96" s="135">
        <v>0</v>
      </c>
      <c r="P96" s="135">
        <v>0</v>
      </c>
      <c r="Q96">
        <v>3.77</v>
      </c>
      <c r="R96">
        <v>0</v>
      </c>
      <c r="S96">
        <v>5.95</v>
      </c>
      <c r="T96">
        <v>49.41</v>
      </c>
      <c r="U96">
        <v>16.47</v>
      </c>
      <c r="V96">
        <v>16.47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130.79</v>
      </c>
      <c r="C97" s="75">
        <v>87.2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116.43</v>
      </c>
      <c r="J97">
        <v>271.88</v>
      </c>
      <c r="K97">
        <v>101.19</v>
      </c>
      <c r="L97">
        <v>3.27</v>
      </c>
      <c r="M97">
        <v>17.05</v>
      </c>
      <c r="N97" s="135">
        <v>0</v>
      </c>
      <c r="O97" s="135">
        <v>0</v>
      </c>
      <c r="P97" s="135">
        <v>0</v>
      </c>
      <c r="Q97">
        <v>3.77</v>
      </c>
      <c r="R97">
        <v>0</v>
      </c>
      <c r="S97">
        <v>5.95</v>
      </c>
      <c r="T97">
        <v>49.26</v>
      </c>
      <c r="U97">
        <v>16.420000000000002</v>
      </c>
      <c r="V97">
        <v>16.420000000000002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130.79</v>
      </c>
      <c r="C98" s="75">
        <v>87.2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116.43</v>
      </c>
      <c r="J98">
        <v>271.88</v>
      </c>
      <c r="K98">
        <v>101.19</v>
      </c>
      <c r="L98">
        <v>3.27</v>
      </c>
      <c r="M98">
        <v>16.96</v>
      </c>
      <c r="N98" s="135">
        <v>0</v>
      </c>
      <c r="O98" s="135">
        <v>0</v>
      </c>
      <c r="P98" s="135">
        <v>0</v>
      </c>
      <c r="Q98">
        <v>3.77</v>
      </c>
      <c r="R98">
        <v>0</v>
      </c>
      <c r="S98">
        <v>5.95</v>
      </c>
      <c r="T98">
        <v>49.65</v>
      </c>
      <c r="U98">
        <v>16.55</v>
      </c>
      <c r="V98">
        <v>16.55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3.1389600000000071</v>
      </c>
      <c r="C99" s="75">
        <f t="shared" ref="C99:L99" si="2">SUM(C3:C98)/4000</f>
        <v>2.0927999999999973</v>
      </c>
      <c r="D99" s="135">
        <f t="shared" ref="D99" si="3">SUM(D3:D98)/4000</f>
        <v>0.79126249999999976</v>
      </c>
      <c r="E99" s="75"/>
      <c r="F99" s="78">
        <f t="shared" si="2"/>
        <v>0.11429249999999999</v>
      </c>
      <c r="G99" s="78">
        <f t="shared" si="2"/>
        <v>0.11429249999999999</v>
      </c>
      <c r="H99" s="78">
        <f t="shared" si="2"/>
        <v>0.11713750000000002</v>
      </c>
      <c r="I99">
        <f t="shared" si="2"/>
        <v>2.1292899999999966</v>
      </c>
      <c r="J99">
        <f t="shared" si="2"/>
        <v>6.5251200000000038</v>
      </c>
      <c r="K99">
        <f t="shared" si="2"/>
        <v>2.4285599999999987</v>
      </c>
      <c r="L99">
        <f t="shared" si="2"/>
        <v>8.0034999999999967E-2</v>
      </c>
      <c r="M99">
        <f t="shared" ref="M99:AB99" si="4">SUM(M3:M98)/4000</f>
        <v>0.20128750000000001</v>
      </c>
      <c r="N99" s="135">
        <f t="shared" si="4"/>
        <v>0.26519749999999986</v>
      </c>
      <c r="O99" s="135">
        <f t="shared" si="4"/>
        <v>0.26081999999999983</v>
      </c>
      <c r="P99" s="135">
        <f t="shared" si="4"/>
        <v>0.26524499999999984</v>
      </c>
      <c r="Q99">
        <f t="shared" si="4"/>
        <v>9.0055000000000079E-2</v>
      </c>
      <c r="R99">
        <f t="shared" si="4"/>
        <v>1.0356000000000003</v>
      </c>
      <c r="S99">
        <f t="shared" si="4"/>
        <v>0.11165</v>
      </c>
      <c r="T99">
        <f t="shared" si="4"/>
        <v>1.4970950000000007</v>
      </c>
      <c r="U99">
        <f t="shared" si="4"/>
        <v>0.4990349999999999</v>
      </c>
      <c r="V99">
        <f t="shared" si="4"/>
        <v>0.49891249999999993</v>
      </c>
      <c r="W99">
        <f t="shared" si="4"/>
        <v>1.9118425000000001</v>
      </c>
      <c r="X99">
        <f t="shared" si="4"/>
        <v>0.38235999999999992</v>
      </c>
      <c r="Y99">
        <f t="shared" si="4"/>
        <v>0.56375000000000008</v>
      </c>
      <c r="Z99">
        <f t="shared" si="4"/>
        <v>0.36784249999999996</v>
      </c>
      <c r="AA99">
        <f t="shared" si="4"/>
        <v>0.75502750000000018</v>
      </c>
      <c r="AB99">
        <f t="shared" si="4"/>
        <v>0.37747750000000013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39.332000000000001</v>
      </c>
      <c r="C3" s="144">
        <f>'IDT-1 Calculation'!DG3</f>
        <v>24.37</v>
      </c>
      <c r="D3" s="144">
        <f>'IDT-1 Calculation'!DH3</f>
        <v>0</v>
      </c>
      <c r="E3" s="144">
        <f>'IDT-1 Calculation'!DI3</f>
        <v>0</v>
      </c>
      <c r="F3" s="144">
        <f>'IDT-1 Calculation'!DJ3</f>
        <v>-63.701999999999998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39.564999999999998</v>
      </c>
      <c r="C4" s="136">
        <f>'IDT-1 Calculation'!DG4</f>
        <v>24.513999999999999</v>
      </c>
      <c r="D4" s="136">
        <f>'IDT-1 Calculation'!DH4</f>
        <v>0</v>
      </c>
      <c r="E4" s="136">
        <f>'IDT-1 Calculation'!DI4</f>
        <v>0</v>
      </c>
      <c r="F4" s="136">
        <f>'IDT-1 Calculation'!DJ4</f>
        <v>-64.078999999999994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42.212000000000003</v>
      </c>
      <c r="C5" s="136">
        <f>'IDT-1 Calculation'!DG5</f>
        <v>26.154</v>
      </c>
      <c r="D5" s="136">
        <f>'IDT-1 Calculation'!DH5</f>
        <v>0</v>
      </c>
      <c r="E5" s="136">
        <f>'IDT-1 Calculation'!DI5</f>
        <v>0</v>
      </c>
      <c r="F5" s="136">
        <f>'IDT-1 Calculation'!DJ5</f>
        <v>-68.366</v>
      </c>
      <c r="G5" s="141">
        <f t="shared" si="0"/>
        <v>0</v>
      </c>
    </row>
    <row r="6" spans="1:7">
      <c r="A6" s="140" t="s">
        <v>48</v>
      </c>
      <c r="B6" s="136">
        <f>'IDT-1 Calculation'!DF6</f>
        <v>47.064999999999998</v>
      </c>
      <c r="C6" s="136">
        <f>'IDT-1 Calculation'!DG6</f>
        <v>29.161000000000001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-76.225999999999999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59.843000000000004</v>
      </c>
      <c r="C7" s="136">
        <f>'IDT-1 Calculation'!DG7</f>
        <v>37.078000000000003</v>
      </c>
      <c r="D7" s="136">
        <f>'IDT-1 Calculation'!DH7</f>
        <v>0</v>
      </c>
      <c r="E7" s="136">
        <f>'IDT-1 Calculation'!DI7</f>
        <v>0</v>
      </c>
      <c r="F7" s="136">
        <f>'IDT-1 Calculation'!DJ7</f>
        <v>-96.921000000000006</v>
      </c>
      <c r="G7" s="141">
        <f t="shared" si="0"/>
        <v>0</v>
      </c>
    </row>
    <row r="8" spans="1:7">
      <c r="A8" s="140" t="s">
        <v>50</v>
      </c>
      <c r="B8" s="136">
        <f>'IDT-1 Calculation'!DF8</f>
        <v>73.617999999999995</v>
      </c>
      <c r="C8" s="136">
        <f>'IDT-1 Calculation'!DG8</f>
        <v>45.613</v>
      </c>
      <c r="D8" s="136">
        <f>'IDT-1 Calculation'!DH8</f>
        <v>0</v>
      </c>
      <c r="E8" s="136">
        <f>'IDT-1 Calculation'!DI8</f>
        <v>0</v>
      </c>
      <c r="F8" s="136">
        <f>'IDT-1 Calculation'!DJ8</f>
        <v>-119.23099999999999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83.762</v>
      </c>
      <c r="C9" s="136">
        <f>'IDT-1 Calculation'!DG9</f>
        <v>51.898000000000003</v>
      </c>
      <c r="D9" s="136">
        <f>'IDT-1 Calculation'!DH9</f>
        <v>0</v>
      </c>
      <c r="E9" s="136">
        <f>'IDT-1 Calculation'!DI9</f>
        <v>0</v>
      </c>
      <c r="F9" s="136">
        <f>'IDT-1 Calculation'!DJ9</f>
        <v>-135.66</v>
      </c>
      <c r="G9" s="141">
        <f t="shared" si="0"/>
        <v>0</v>
      </c>
    </row>
    <row r="10" spans="1:7">
      <c r="A10" s="140" t="s">
        <v>52</v>
      </c>
      <c r="B10" s="136">
        <f>'IDT-1 Calculation'!DF10</f>
        <v>137.82</v>
      </c>
      <c r="C10" s="136">
        <f>'IDT-1 Calculation'!DG10</f>
        <v>15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-152.82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161.05600000000001</v>
      </c>
      <c r="C11" s="136">
        <f>'IDT-1 Calculation'!DG11</f>
        <v>7.5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-168.55600000000001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182.46600000000001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-182.46600000000001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201.20500000000001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-201.20500000000001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212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237.38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-237.38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250.45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-250.45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228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-228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194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-194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155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-155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119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96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66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-66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25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21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54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-54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93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-93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93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-93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-111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149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173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-173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-115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-109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97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87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88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93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74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216.15600000000001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-216.15600000000001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179.357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-179.357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139.94399999999999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-139.94399999999999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73.528000000000006</v>
      </c>
      <c r="C90" s="136">
        <f>'IDT-1 Calculation'!DG90</f>
        <v>22.5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-96.028000000000006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81.043000000000006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-81.043000000000006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20.137</v>
      </c>
      <c r="C92" s="136">
        <f>'IDT-1 Calculation'!DG92</f>
        <v>12.476000000000001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-32.613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0.41499999999999998</v>
      </c>
      <c r="C93" s="136">
        <f>'IDT-1 Calculation'!DG93</f>
        <v>0.25700000000000001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-0.67199999999999993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1.4593385000000001</v>
      </c>
      <c r="C99" s="152">
        <f>SUM(C3:C98)/4000</f>
        <v>7.4130250000000009E-2</v>
      </c>
      <c r="D99" s="152">
        <f>SUM(D3:D98)/4000</f>
        <v>0</v>
      </c>
      <c r="E99" s="152">
        <f>SUM(E3:E98)/4000</f>
        <v>0</v>
      </c>
      <c r="F99" s="152">
        <f>SUM(F3:F98)/4000</f>
        <v>-1.5334687499999999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11.037377456803027</v>
      </c>
      <c r="M3">
        <v>63.771081628063861</v>
      </c>
      <c r="N3">
        <v>51.882718076720955</v>
      </c>
      <c r="O3">
        <v>73.289080144291091</v>
      </c>
      <c r="P3">
        <v>24.681225149105369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20.375877753009362</v>
      </c>
      <c r="X3">
        <v>64.789121068971639</v>
      </c>
      <c r="Y3">
        <v>0</v>
      </c>
      <c r="Z3">
        <v>2.8784289599999999</v>
      </c>
      <c r="AA3">
        <v>12.317364000000001</v>
      </c>
      <c r="AB3">
        <v>5.7374452800000011</v>
      </c>
      <c r="AC3">
        <v>4.2505073279999994</v>
      </c>
      <c r="AD3">
        <v>12.009792239999999</v>
      </c>
      <c r="AE3">
        <v>20.004022800000001</v>
      </c>
      <c r="AF3">
        <v>12.303000000000001</v>
      </c>
      <c r="AG3">
        <v>11.179097760000001</v>
      </c>
      <c r="AH3">
        <v>51.366416399999991</v>
      </c>
      <c r="AI3">
        <v>0</v>
      </c>
      <c r="AJ3">
        <v>0</v>
      </c>
      <c r="AK3">
        <v>22.630440000000004</v>
      </c>
      <c r="AL3">
        <v>26.006999999999994</v>
      </c>
      <c r="AM3">
        <v>4.6368595428571435</v>
      </c>
      <c r="AN3">
        <v>0</v>
      </c>
      <c r="AO3">
        <v>3.8479190400000007</v>
      </c>
      <c r="AP3">
        <v>1.3502764799999998</v>
      </c>
      <c r="AQ3">
        <v>12.664300000000001</v>
      </c>
      <c r="AR3">
        <v>22.304332800000001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38.80779396555581</v>
      </c>
      <c r="BB3">
        <f>SUM(B3:AZ3)-BA3</f>
        <v>1126.5914513603996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11.037377456803027</v>
      </c>
      <c r="M4">
        <v>63.771081628063861</v>
      </c>
      <c r="N4">
        <v>51.882718076720955</v>
      </c>
      <c r="O4">
        <v>73.289080144291091</v>
      </c>
      <c r="P4">
        <v>24.681225149105369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20.375877753009362</v>
      </c>
      <c r="X4">
        <v>64.789121068971639</v>
      </c>
      <c r="Y4">
        <v>0</v>
      </c>
      <c r="Z4">
        <v>2.8784289599999999</v>
      </c>
      <c r="AA4">
        <v>9.7844975999999981</v>
      </c>
      <c r="AB4">
        <v>5.7374452800000011</v>
      </c>
      <c r="AC4">
        <v>4.2505073279999994</v>
      </c>
      <c r="AD4">
        <v>12.009792239999999</v>
      </c>
      <c r="AE4">
        <v>20.004022800000001</v>
      </c>
      <c r="AF4">
        <v>12.303000000000001</v>
      </c>
      <c r="AG4">
        <v>11.179097760000001</v>
      </c>
      <c r="AH4">
        <v>41.093133119999997</v>
      </c>
      <c r="AI4">
        <v>0</v>
      </c>
      <c r="AJ4">
        <v>0</v>
      </c>
      <c r="AK4">
        <v>22.630440000000004</v>
      </c>
      <c r="AL4">
        <v>59.816099999999992</v>
      </c>
      <c r="AM4">
        <v>4.6368595428571435</v>
      </c>
      <c r="AN4">
        <v>0</v>
      </c>
      <c r="AO4">
        <v>3.8479190400000007</v>
      </c>
      <c r="AP4">
        <v>1.3502764799999998</v>
      </c>
      <c r="AQ4">
        <v>12.664300000000001</v>
      </c>
      <c r="AR4">
        <v>22.304332800000001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39.507191943539318</v>
      </c>
      <c r="BB4">
        <f t="shared" ref="BB4:BB67" si="0">SUM(B4:AZ4)-BA4</f>
        <v>1146.8950037024163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11.037377456803027</v>
      </c>
      <c r="M5">
        <v>63.771081628063861</v>
      </c>
      <c r="N5">
        <v>51.882718076720955</v>
      </c>
      <c r="O5">
        <v>73.289080144291091</v>
      </c>
      <c r="P5">
        <v>24.681225149105369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20.375877753009362</v>
      </c>
      <c r="X5">
        <v>64.789121068971639</v>
      </c>
      <c r="Y5">
        <v>0</v>
      </c>
      <c r="Z5">
        <v>2.8784289599999999</v>
      </c>
      <c r="AA5">
        <v>6.1704789120000001</v>
      </c>
      <c r="AB5">
        <v>5.7374452800000011</v>
      </c>
      <c r="AC5">
        <v>4.2505073279999994</v>
      </c>
      <c r="AD5">
        <v>12.009792239999999</v>
      </c>
      <c r="AE5">
        <v>20.004022800000001</v>
      </c>
      <c r="AF5">
        <v>12.303000000000001</v>
      </c>
      <c r="AG5">
        <v>11.179097760000001</v>
      </c>
      <c r="AH5">
        <v>30.819849840000003</v>
      </c>
      <c r="AI5">
        <v>0</v>
      </c>
      <c r="AJ5">
        <v>0</v>
      </c>
      <c r="AK5">
        <v>22.630440000000004</v>
      </c>
      <c r="AL5">
        <v>59.816099999999992</v>
      </c>
      <c r="AM5">
        <v>4.6368595428571435</v>
      </c>
      <c r="AN5">
        <v>0</v>
      </c>
      <c r="AO5">
        <v>3.3701572800000004</v>
      </c>
      <c r="AP5">
        <v>1.3502764799999998</v>
      </c>
      <c r="AQ5">
        <v>12.664300000000001</v>
      </c>
      <c r="AR5">
        <v>22.304332800000001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39.02883550673932</v>
      </c>
      <c r="BB5">
        <f t="shared" si="0"/>
        <v>1133.0082964112162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11.037377456803027</v>
      </c>
      <c r="M6">
        <v>63.771081628063861</v>
      </c>
      <c r="N6">
        <v>51.882718076720955</v>
      </c>
      <c r="O6">
        <v>73.289080144291091</v>
      </c>
      <c r="P6">
        <v>24.681225149105369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20.375877753009362</v>
      </c>
      <c r="X6">
        <v>64.789121068971639</v>
      </c>
      <c r="Y6">
        <v>0</v>
      </c>
      <c r="Z6">
        <v>2.8784289599999999</v>
      </c>
      <c r="AA6">
        <v>6.1704789120000001</v>
      </c>
      <c r="AB6">
        <v>5.7374452800000011</v>
      </c>
      <c r="AC6">
        <v>4.2505073279999994</v>
      </c>
      <c r="AD6">
        <v>12.009792239999999</v>
      </c>
      <c r="AE6">
        <v>20.004022800000001</v>
      </c>
      <c r="AF6">
        <v>12.303000000000001</v>
      </c>
      <c r="AG6">
        <v>11.179097760000001</v>
      </c>
      <c r="AH6">
        <v>20.546566559999999</v>
      </c>
      <c r="AI6">
        <v>0</v>
      </c>
      <c r="AJ6">
        <v>0</v>
      </c>
      <c r="AK6">
        <v>22.630440000000004</v>
      </c>
      <c r="AL6">
        <v>59.816099999999992</v>
      </c>
      <c r="AM6">
        <v>4.6368595428571435</v>
      </c>
      <c r="AN6">
        <v>0</v>
      </c>
      <c r="AO6">
        <v>3.3701572800000004</v>
      </c>
      <c r="AP6">
        <v>1.3502764799999998</v>
      </c>
      <c r="AQ6">
        <v>12.664300000000001</v>
      </c>
      <c r="AR6">
        <v>22.304332800000001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38.686735160339317</v>
      </c>
      <c r="BB6">
        <f t="shared" si="0"/>
        <v>1123.0771134776162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11.037377456803027</v>
      </c>
      <c r="M7">
        <v>63.771081628063861</v>
      </c>
      <c r="N7">
        <v>51.882718076720955</v>
      </c>
      <c r="O7">
        <v>73.289080144291091</v>
      </c>
      <c r="P7">
        <v>24.681225149105369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20.375877753009362</v>
      </c>
      <c r="X7">
        <v>64.789121068971639</v>
      </c>
      <c r="Y7">
        <v>0</v>
      </c>
      <c r="Z7">
        <v>2.8784289599999999</v>
      </c>
      <c r="AA7">
        <v>6.1704789120000001</v>
      </c>
      <c r="AB7">
        <v>5.7374452800000011</v>
      </c>
      <c r="AC7">
        <v>4.2505073279999994</v>
      </c>
      <c r="AD7">
        <v>12.009792239999999</v>
      </c>
      <c r="AE7">
        <v>20.004022800000001</v>
      </c>
      <c r="AF7">
        <v>6.1515000000000004</v>
      </c>
      <c r="AG7">
        <v>11.179097760000001</v>
      </c>
      <c r="AH7">
        <v>16.636896000000004</v>
      </c>
      <c r="AI7">
        <v>0</v>
      </c>
      <c r="AJ7">
        <v>0</v>
      </c>
      <c r="AK7">
        <v>22.630440000000004</v>
      </c>
      <c r="AL7">
        <v>59.816099999999992</v>
      </c>
      <c r="AM7">
        <v>4.0982344444444445</v>
      </c>
      <c r="AN7">
        <v>0</v>
      </c>
      <c r="AO7">
        <v>3.3701572800000004</v>
      </c>
      <c r="AP7">
        <v>3.6007372799999997</v>
      </c>
      <c r="AQ7">
        <v>12.664300000000001</v>
      </c>
      <c r="AR7">
        <v>22.304332800000001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38.391231743291378</v>
      </c>
      <c r="BB7">
        <f t="shared" si="0"/>
        <v>1114.4986413858514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11.037377456803027</v>
      </c>
      <c r="M8">
        <v>63.771081628063861</v>
      </c>
      <c r="N8">
        <v>51.882718076720955</v>
      </c>
      <c r="O8">
        <v>73.289080144291091</v>
      </c>
      <c r="P8">
        <v>24.681225149105369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20.375877753009362</v>
      </c>
      <c r="X8">
        <v>64.789121068971639</v>
      </c>
      <c r="Y8">
        <v>0</v>
      </c>
      <c r="Z8">
        <v>2.8784289599999999</v>
      </c>
      <c r="AA8">
        <v>6.1704789120000001</v>
      </c>
      <c r="AB8">
        <v>5.7374452800000011</v>
      </c>
      <c r="AC8">
        <v>4.2505073279999994</v>
      </c>
      <c r="AD8">
        <v>12.009792239999999</v>
      </c>
      <c r="AE8">
        <v>20.004022800000001</v>
      </c>
      <c r="AF8">
        <v>6.1515000000000004</v>
      </c>
      <c r="AG8">
        <v>11.179097760000001</v>
      </c>
      <c r="AH8">
        <v>16.636896000000004</v>
      </c>
      <c r="AI8">
        <v>0</v>
      </c>
      <c r="AJ8">
        <v>0</v>
      </c>
      <c r="AK8">
        <v>22.630440000000004</v>
      </c>
      <c r="AL8">
        <v>59.816099999999992</v>
      </c>
      <c r="AM8">
        <v>4.0982344444444445</v>
      </c>
      <c r="AN8">
        <v>0</v>
      </c>
      <c r="AO8">
        <v>3.3701572800000004</v>
      </c>
      <c r="AP8">
        <v>3.6007372799999997</v>
      </c>
      <c r="AQ8">
        <v>12.664300000000001</v>
      </c>
      <c r="AR8">
        <v>22.304332800000001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38.391231743291378</v>
      </c>
      <c r="BB8">
        <f t="shared" si="0"/>
        <v>1114.4986413858514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512.34109608675863</v>
      </c>
      <c r="L9">
        <v>11.037377456803027</v>
      </c>
      <c r="M9">
        <v>63.771081628063861</v>
      </c>
      <c r="N9">
        <v>51.882718076720955</v>
      </c>
      <c r="O9">
        <v>73.289080144291091</v>
      </c>
      <c r="P9">
        <v>24.681225149105369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20.375877753009362</v>
      </c>
      <c r="X9">
        <v>64.789121068971639</v>
      </c>
      <c r="Y9">
        <v>0</v>
      </c>
      <c r="Z9">
        <v>2.8784289599999999</v>
      </c>
      <c r="AA9">
        <v>6.1704789120000001</v>
      </c>
      <c r="AB9">
        <v>5.7374452800000011</v>
      </c>
      <c r="AC9">
        <v>4.2505073279999994</v>
      </c>
      <c r="AD9">
        <v>12.009792239999999</v>
      </c>
      <c r="AE9">
        <v>20.849263199999999</v>
      </c>
      <c r="AF9">
        <v>6.1515000000000004</v>
      </c>
      <c r="AG9">
        <v>11.179097760000001</v>
      </c>
      <c r="AH9">
        <v>16.636896000000004</v>
      </c>
      <c r="AI9">
        <v>0</v>
      </c>
      <c r="AJ9">
        <v>0</v>
      </c>
      <c r="AK9">
        <v>22.630440000000004</v>
      </c>
      <c r="AL9">
        <v>59.816099999999992</v>
      </c>
      <c r="AM9">
        <v>4.0982344444444445</v>
      </c>
      <c r="AN9">
        <v>0</v>
      </c>
      <c r="AO9">
        <v>3.3701572800000004</v>
      </c>
      <c r="AP9">
        <v>3.6007372799999997</v>
      </c>
      <c r="AQ9">
        <v>12.664300000000001</v>
      </c>
      <c r="AR9">
        <v>22.304332800000001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38.419378314491375</v>
      </c>
      <c r="BB9">
        <f t="shared" si="0"/>
        <v>1115.3157352146516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512.34109608675863</v>
      </c>
      <c r="L10">
        <v>11.037377456803027</v>
      </c>
      <c r="M10">
        <v>63.771081628063861</v>
      </c>
      <c r="N10">
        <v>51.882718076720955</v>
      </c>
      <c r="O10">
        <v>73.289080144291091</v>
      </c>
      <c r="P10">
        <v>24.681225149105369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6.1704789120000001</v>
      </c>
      <c r="AB10">
        <v>5.7374452800000011</v>
      </c>
      <c r="AC10">
        <v>4.2505073279999994</v>
      </c>
      <c r="AD10">
        <v>12.009792239999999</v>
      </c>
      <c r="AE10">
        <v>20.849263199999999</v>
      </c>
      <c r="AF10">
        <v>6.1515000000000004</v>
      </c>
      <c r="AG10">
        <v>11.179097760000001</v>
      </c>
      <c r="AH10">
        <v>16.636896000000004</v>
      </c>
      <c r="AI10">
        <v>0</v>
      </c>
      <c r="AJ10">
        <v>0</v>
      </c>
      <c r="AK10">
        <v>22.630440000000004</v>
      </c>
      <c r="AL10">
        <v>59.816099999999992</v>
      </c>
      <c r="AM10">
        <v>4.0982344444444445</v>
      </c>
      <c r="AN10">
        <v>0</v>
      </c>
      <c r="AO10">
        <v>3.3701572800000004</v>
      </c>
      <c r="AP10">
        <v>3.6007372799999997</v>
      </c>
      <c r="AQ10">
        <v>12.664300000000001</v>
      </c>
      <c r="AR10">
        <v>22.304332800000001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38.419378314491375</v>
      </c>
      <c r="BB10">
        <f t="shared" si="0"/>
        <v>1115.3157352146516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512.34109608675863</v>
      </c>
      <c r="L11">
        <v>11.037377456803027</v>
      </c>
      <c r="M11">
        <v>63.771081628063861</v>
      </c>
      <c r="N11">
        <v>51.882718076720955</v>
      </c>
      <c r="O11">
        <v>73.289080144291091</v>
      </c>
      <c r="P11">
        <v>24.681225149105369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6.1704789120000001</v>
      </c>
      <c r="AB11">
        <v>5.7374452800000011</v>
      </c>
      <c r="AC11">
        <v>4.2505073279999994</v>
      </c>
      <c r="AD11">
        <v>8.0065281600000002</v>
      </c>
      <c r="AE11">
        <v>20.004022800000001</v>
      </c>
      <c r="AF11">
        <v>6.1515000000000004</v>
      </c>
      <c r="AG11">
        <v>11.179097760000001</v>
      </c>
      <c r="AH11">
        <v>16.636896000000004</v>
      </c>
      <c r="AI11">
        <v>0</v>
      </c>
      <c r="AJ11">
        <v>0</v>
      </c>
      <c r="AK11">
        <v>22.630440000000004</v>
      </c>
      <c r="AL11">
        <v>59.816099999999992</v>
      </c>
      <c r="AM11">
        <v>4.0982344444444445</v>
      </c>
      <c r="AN11">
        <v>0</v>
      </c>
      <c r="AO11">
        <v>3.3701572800000004</v>
      </c>
      <c r="AP11">
        <v>1.3502764799999998</v>
      </c>
      <c r="AQ11">
        <v>12.664300000000001</v>
      </c>
      <c r="AR11">
        <v>22.304332800000001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38.182982428091385</v>
      </c>
      <c r="BB11">
        <f t="shared" si="0"/>
        <v>1108.4531658210515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512.34109608675863</v>
      </c>
      <c r="L12">
        <v>11.037377456803027</v>
      </c>
      <c r="M12">
        <v>63.771081628063861</v>
      </c>
      <c r="N12">
        <v>51.882718076720955</v>
      </c>
      <c r="O12">
        <v>73.289080144291091</v>
      </c>
      <c r="P12">
        <v>24.681225149105369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6.1704789120000001</v>
      </c>
      <c r="AB12">
        <v>5.7374452800000011</v>
      </c>
      <c r="AC12">
        <v>4.2505073279999994</v>
      </c>
      <c r="AD12">
        <v>8.0065281600000002</v>
      </c>
      <c r="AE12">
        <v>20.004022800000001</v>
      </c>
      <c r="AF12">
        <v>6.1515000000000004</v>
      </c>
      <c r="AG12">
        <v>11.179097760000001</v>
      </c>
      <c r="AH12">
        <v>16.636896000000004</v>
      </c>
      <c r="AI12">
        <v>0</v>
      </c>
      <c r="AJ12">
        <v>0</v>
      </c>
      <c r="AK12">
        <v>22.630440000000004</v>
      </c>
      <c r="AL12">
        <v>26.006999999999994</v>
      </c>
      <c r="AM12">
        <v>4.0982344444444445</v>
      </c>
      <c r="AN12">
        <v>0</v>
      </c>
      <c r="AO12">
        <v>3.3701572800000004</v>
      </c>
      <c r="AP12">
        <v>1.3502764799999998</v>
      </c>
      <c r="AQ12">
        <v>12.664300000000001</v>
      </c>
      <c r="AR12">
        <v>22.304332800000001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37.05713969650791</v>
      </c>
      <c r="BB12">
        <f t="shared" si="0"/>
        <v>1075.7699085526351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512.34109608675863</v>
      </c>
      <c r="L13">
        <v>11.037377456803027</v>
      </c>
      <c r="M13">
        <v>63.771081628063861</v>
      </c>
      <c r="N13">
        <v>51.882718076720955</v>
      </c>
      <c r="O13">
        <v>73.289080144291091</v>
      </c>
      <c r="P13">
        <v>24.681225149105369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6.256349782293178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6.1704789120000001</v>
      </c>
      <c r="AB13">
        <v>5.7374452800000011</v>
      </c>
      <c r="AC13">
        <v>4.2505073279999994</v>
      </c>
      <c r="AD13">
        <v>8.0065281600000002</v>
      </c>
      <c r="AE13">
        <v>20.004022800000001</v>
      </c>
      <c r="AF13">
        <v>6.1515000000000004</v>
      </c>
      <c r="AG13">
        <v>11.179097760000001</v>
      </c>
      <c r="AH13">
        <v>16.636896000000004</v>
      </c>
      <c r="AI13">
        <v>0</v>
      </c>
      <c r="AJ13">
        <v>0</v>
      </c>
      <c r="AK13">
        <v>22.630440000000004</v>
      </c>
      <c r="AL13">
        <v>26.006999999999994</v>
      </c>
      <c r="AM13">
        <v>4.0982344444444445</v>
      </c>
      <c r="AN13">
        <v>0</v>
      </c>
      <c r="AO13">
        <v>3.3701572800000004</v>
      </c>
      <c r="AP13">
        <v>1.3502764799999998</v>
      </c>
      <c r="AQ13">
        <v>12.664300000000001</v>
      </c>
      <c r="AR13">
        <v>22.304332800000001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37.05713969650791</v>
      </c>
      <c r="BB13">
        <f t="shared" si="0"/>
        <v>1075.7699085526351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512.34109608675863</v>
      </c>
      <c r="L14">
        <v>11.037377456803027</v>
      </c>
      <c r="M14">
        <v>63.771081628063861</v>
      </c>
      <c r="N14">
        <v>51.882718076720955</v>
      </c>
      <c r="O14">
        <v>73.289080144291091</v>
      </c>
      <c r="P14">
        <v>24.681225149105369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6.256349782293178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6.1704789120000001</v>
      </c>
      <c r="AB14">
        <v>5.7374452800000011</v>
      </c>
      <c r="AC14">
        <v>4.2505073279999994</v>
      </c>
      <c r="AD14">
        <v>8.0065281600000002</v>
      </c>
      <c r="AE14">
        <v>20.004022800000001</v>
      </c>
      <c r="AF14">
        <v>6.1515000000000004</v>
      </c>
      <c r="AG14">
        <v>11.179097760000001</v>
      </c>
      <c r="AH14">
        <v>19.964275200000003</v>
      </c>
      <c r="AI14">
        <v>0</v>
      </c>
      <c r="AJ14">
        <v>0</v>
      </c>
      <c r="AK14">
        <v>22.630440000000004</v>
      </c>
      <c r="AL14">
        <v>26.006999999999994</v>
      </c>
      <c r="AM14">
        <v>4.0982344444444445</v>
      </c>
      <c r="AN14">
        <v>0</v>
      </c>
      <c r="AO14">
        <v>3.3701572800000004</v>
      </c>
      <c r="AP14">
        <v>1.3502764799999998</v>
      </c>
      <c r="AQ14">
        <v>6.3321499999999995</v>
      </c>
      <c r="AR14">
        <v>22.304332800000001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36.957081263295215</v>
      </c>
      <c r="BB14">
        <f t="shared" si="0"/>
        <v>1072.8651961858477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512.34109608675863</v>
      </c>
      <c r="L15">
        <v>11.037377456803027</v>
      </c>
      <c r="M15">
        <v>63.771081628063861</v>
      </c>
      <c r="N15">
        <v>51.882718076720955</v>
      </c>
      <c r="O15">
        <v>73.289080144291091</v>
      </c>
      <c r="P15">
        <v>24.681225149105369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6.256349782293178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6.1704789120000001</v>
      </c>
      <c r="AB15">
        <v>5.7374452800000011</v>
      </c>
      <c r="AC15">
        <v>4.2505073279999994</v>
      </c>
      <c r="AD15">
        <v>8.0065281600000002</v>
      </c>
      <c r="AE15">
        <v>21.7125353952</v>
      </c>
      <c r="AF15">
        <v>6.1515000000000004</v>
      </c>
      <c r="AG15">
        <v>11.179097760000001</v>
      </c>
      <c r="AH15">
        <v>20.546566559999999</v>
      </c>
      <c r="AI15">
        <v>0</v>
      </c>
      <c r="AJ15">
        <v>0</v>
      </c>
      <c r="AK15">
        <v>22.630440000000004</v>
      </c>
      <c r="AL15">
        <v>26.006999999999994</v>
      </c>
      <c r="AM15">
        <v>4.0982344444444445</v>
      </c>
      <c r="AN15">
        <v>0</v>
      </c>
      <c r="AO15">
        <v>3.3701572800000004</v>
      </c>
      <c r="AP15">
        <v>1.3502764799999998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36.862870084907904</v>
      </c>
      <c r="BB15">
        <f t="shared" si="0"/>
        <v>1070.130253319435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512.34109608675863</v>
      </c>
      <c r="L16">
        <v>11.037377456803027</v>
      </c>
      <c r="M16">
        <v>63.771081628063861</v>
      </c>
      <c r="N16">
        <v>51.882718076720955</v>
      </c>
      <c r="O16">
        <v>73.289080144291091</v>
      </c>
      <c r="P16">
        <v>24.681225149105369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6.256349782293178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6.1704789120000001</v>
      </c>
      <c r="AB16">
        <v>5.7374452800000011</v>
      </c>
      <c r="AC16">
        <v>4.2505073279999994</v>
      </c>
      <c r="AD16">
        <v>8.0065281600000002</v>
      </c>
      <c r="AE16">
        <v>21.7125353952</v>
      </c>
      <c r="AF16">
        <v>6.1515000000000004</v>
      </c>
      <c r="AG16">
        <v>11.179097760000001</v>
      </c>
      <c r="AH16">
        <v>20.546566559999999</v>
      </c>
      <c r="AI16">
        <v>0</v>
      </c>
      <c r="AJ16">
        <v>0</v>
      </c>
      <c r="AK16">
        <v>22.630440000000004</v>
      </c>
      <c r="AL16">
        <v>26.006999999999994</v>
      </c>
      <c r="AM16">
        <v>4.0982344444444445</v>
      </c>
      <c r="AN16">
        <v>0</v>
      </c>
      <c r="AO16">
        <v>3.3701572800000004</v>
      </c>
      <c r="AP16">
        <v>1.3502764799999998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36.862870084907904</v>
      </c>
      <c r="BB16">
        <f t="shared" si="0"/>
        <v>1070.130253319435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512.34109608675863</v>
      </c>
      <c r="L17">
        <v>11.037377456803027</v>
      </c>
      <c r="M17">
        <v>63.771081628063861</v>
      </c>
      <c r="N17">
        <v>51.882718076720955</v>
      </c>
      <c r="O17">
        <v>73.289080144291091</v>
      </c>
      <c r="P17">
        <v>24.681225149105369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6.256349782293178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6.1704789120000001</v>
      </c>
      <c r="AB17">
        <v>5.7374452800000011</v>
      </c>
      <c r="AC17">
        <v>4.2505073279999994</v>
      </c>
      <c r="AD17">
        <v>8.0065281600000002</v>
      </c>
      <c r="AE17">
        <v>21.7125353952</v>
      </c>
      <c r="AF17">
        <v>6.1515000000000004</v>
      </c>
      <c r="AG17">
        <v>11.179097760000001</v>
      </c>
      <c r="AH17">
        <v>20.546566559999999</v>
      </c>
      <c r="AI17">
        <v>0</v>
      </c>
      <c r="AJ17">
        <v>0</v>
      </c>
      <c r="AK17">
        <v>22.630440000000004</v>
      </c>
      <c r="AL17">
        <v>26.006999999999994</v>
      </c>
      <c r="AM17">
        <v>4.0982344444444445</v>
      </c>
      <c r="AN17">
        <v>0</v>
      </c>
      <c r="AO17">
        <v>2.9569579200000002</v>
      </c>
      <c r="AP17">
        <v>1.3502764799999998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36.849110827307918</v>
      </c>
      <c r="BB17">
        <f t="shared" si="0"/>
        <v>1069.7308132170349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512.34109608675863</v>
      </c>
      <c r="L18">
        <v>11.037377456803027</v>
      </c>
      <c r="M18">
        <v>63.771081628063861</v>
      </c>
      <c r="N18">
        <v>51.882718076720955</v>
      </c>
      <c r="O18">
        <v>73.289080144291091</v>
      </c>
      <c r="P18">
        <v>24.681225149105369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6.256349782293178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6.1704789120000001</v>
      </c>
      <c r="AB18">
        <v>5.7374452800000011</v>
      </c>
      <c r="AC18">
        <v>4.2505073279999994</v>
      </c>
      <c r="AD18">
        <v>8.0065281600000002</v>
      </c>
      <c r="AE18">
        <v>21.7125353952</v>
      </c>
      <c r="AF18">
        <v>6.1515000000000004</v>
      </c>
      <c r="AG18">
        <v>11.179097760000001</v>
      </c>
      <c r="AH18">
        <v>20.546566559999999</v>
      </c>
      <c r="AI18">
        <v>0</v>
      </c>
      <c r="AJ18">
        <v>0</v>
      </c>
      <c r="AK18">
        <v>22.630440000000004</v>
      </c>
      <c r="AL18">
        <v>26.006999999999994</v>
      </c>
      <c r="AM18">
        <v>4.0982344444444445</v>
      </c>
      <c r="AN18">
        <v>0</v>
      </c>
      <c r="AO18">
        <v>2.9569579200000002</v>
      </c>
      <c r="AP18">
        <v>1.3502764799999998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36.849110827307918</v>
      </c>
      <c r="BB18">
        <f t="shared" si="0"/>
        <v>1069.7308132170349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512.34109608675863</v>
      </c>
      <c r="L19">
        <v>11.037377456803027</v>
      </c>
      <c r="M19">
        <v>63.771081628063861</v>
      </c>
      <c r="N19">
        <v>51.882718076720955</v>
      </c>
      <c r="O19">
        <v>73.289080144291091</v>
      </c>
      <c r="P19">
        <v>24.681225149105369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6.256349782293178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6.1704789120000001</v>
      </c>
      <c r="AB19">
        <v>5.7374452800000011</v>
      </c>
      <c r="AC19">
        <v>4.2505073279999994</v>
      </c>
      <c r="AD19">
        <v>8.0065281600000002</v>
      </c>
      <c r="AE19">
        <v>21.7125353952</v>
      </c>
      <c r="AF19">
        <v>6.1515000000000004</v>
      </c>
      <c r="AG19">
        <v>11.179097760000001</v>
      </c>
      <c r="AH19">
        <v>30.819849840000003</v>
      </c>
      <c r="AI19">
        <v>0</v>
      </c>
      <c r="AJ19">
        <v>0</v>
      </c>
      <c r="AK19">
        <v>22.630440000000004</v>
      </c>
      <c r="AL19">
        <v>26.006999999999994</v>
      </c>
      <c r="AM19">
        <v>4.0982344444444445</v>
      </c>
      <c r="AN19">
        <v>0</v>
      </c>
      <c r="AO19">
        <v>2.9569579200000002</v>
      </c>
      <c r="AP19">
        <v>1.3502764799999998</v>
      </c>
      <c r="AQ19">
        <v>0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37.150845180107915</v>
      </c>
      <c r="BB19">
        <f t="shared" si="0"/>
        <v>1078.490170144235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512.34109608675863</v>
      </c>
      <c r="L20">
        <v>11.037377456803027</v>
      </c>
      <c r="M20">
        <v>63.771081628063861</v>
      </c>
      <c r="N20">
        <v>51.882718076720955</v>
      </c>
      <c r="O20">
        <v>73.289080144291091</v>
      </c>
      <c r="P20">
        <v>24.681225149105369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6.256349782293178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0</v>
      </c>
      <c r="AB20">
        <v>5.7374452800000011</v>
      </c>
      <c r="AC20">
        <v>8.5010146559999988</v>
      </c>
      <c r="AD20">
        <v>8.0065281600000002</v>
      </c>
      <c r="AE20">
        <v>21.7125353952</v>
      </c>
      <c r="AF20">
        <v>6.1515000000000004</v>
      </c>
      <c r="AG20">
        <v>11.179097760000001</v>
      </c>
      <c r="AH20">
        <v>30.819849840000003</v>
      </c>
      <c r="AI20">
        <v>0</v>
      </c>
      <c r="AJ20">
        <v>0</v>
      </c>
      <c r="AK20">
        <v>22.630440000000004</v>
      </c>
      <c r="AL20">
        <v>26.006999999999994</v>
      </c>
      <c r="AM20">
        <v>4.0982344444444445</v>
      </c>
      <c r="AN20">
        <v>0</v>
      </c>
      <c r="AO20">
        <v>2.9569579200000002</v>
      </c>
      <c r="AP20">
        <v>1.3502764799999998</v>
      </c>
      <c r="AQ20">
        <v>6.3321499999999995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37.297770899295209</v>
      </c>
      <c r="BB20">
        <f t="shared" si="0"/>
        <v>1082.7554228410474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512.34109608675863</v>
      </c>
      <c r="L21">
        <v>11.037377456803027</v>
      </c>
      <c r="M21">
        <v>63.771081628063861</v>
      </c>
      <c r="N21">
        <v>51.882718076720955</v>
      </c>
      <c r="O21">
        <v>73.289080144291091</v>
      </c>
      <c r="P21">
        <v>24.681225149105369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6.256349782293178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0</v>
      </c>
      <c r="AB21">
        <v>11.533435920000002</v>
      </c>
      <c r="AC21">
        <v>8.5010146559999988</v>
      </c>
      <c r="AD21">
        <v>8.0065281600000002</v>
      </c>
      <c r="AE21">
        <v>21.7125353952</v>
      </c>
      <c r="AF21">
        <v>6.1515000000000004</v>
      </c>
      <c r="AG21">
        <v>11.179097760000001</v>
      </c>
      <c r="AH21">
        <v>30.819849840000003</v>
      </c>
      <c r="AI21">
        <v>0</v>
      </c>
      <c r="AJ21">
        <v>0</v>
      </c>
      <c r="AK21">
        <v>22.630440000000004</v>
      </c>
      <c r="AL21">
        <v>26.006999999999994</v>
      </c>
      <c r="AM21">
        <v>1.0538317142857143</v>
      </c>
      <c r="AN21">
        <v>0</v>
      </c>
      <c r="AO21">
        <v>2.9569579200000002</v>
      </c>
      <c r="AP21">
        <v>1.3502764799999998</v>
      </c>
      <c r="AQ21">
        <v>12.92632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37.608984088501565</v>
      </c>
      <c r="BB21">
        <f t="shared" si="0"/>
        <v>1091.7899675616827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512.34109608675863</v>
      </c>
      <c r="L22">
        <v>11.037377456803027</v>
      </c>
      <c r="M22">
        <v>63.771081628063861</v>
      </c>
      <c r="N22">
        <v>51.882718076720955</v>
      </c>
      <c r="O22">
        <v>73.289080144291091</v>
      </c>
      <c r="P22">
        <v>24.681225149105369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6.256349782293178</v>
      </c>
      <c r="W22">
        <v>20.375877753009362</v>
      </c>
      <c r="X22">
        <v>64.789121068971639</v>
      </c>
      <c r="Y22">
        <v>0</v>
      </c>
      <c r="Z22">
        <v>2.8784289599999999</v>
      </c>
      <c r="AA22">
        <v>0</v>
      </c>
      <c r="AB22">
        <v>11.533435920000002</v>
      </c>
      <c r="AC22">
        <v>8.5010146559999988</v>
      </c>
      <c r="AD22">
        <v>8.0065281600000002</v>
      </c>
      <c r="AE22">
        <v>21.7125353952</v>
      </c>
      <c r="AF22">
        <v>6.1515000000000004</v>
      </c>
      <c r="AG22">
        <v>11.179097760000001</v>
      </c>
      <c r="AH22">
        <v>30.819849840000003</v>
      </c>
      <c r="AI22">
        <v>0</v>
      </c>
      <c r="AJ22">
        <v>0</v>
      </c>
      <c r="AK22">
        <v>22.630440000000004</v>
      </c>
      <c r="AL22">
        <v>26.006999999999994</v>
      </c>
      <c r="AM22">
        <v>0</v>
      </c>
      <c r="AN22">
        <v>0</v>
      </c>
      <c r="AO22">
        <v>2.9569579200000002</v>
      </c>
      <c r="AP22">
        <v>1.3502764799999998</v>
      </c>
      <c r="AQ22">
        <v>19.127459999999999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37.780389601834891</v>
      </c>
      <c r="BB22">
        <f t="shared" si="0"/>
        <v>1096.7658703340635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512.34109608675863</v>
      </c>
      <c r="L23">
        <v>11.037377456803027</v>
      </c>
      <c r="M23">
        <v>63.771081628063861</v>
      </c>
      <c r="N23">
        <v>51.882718076720955</v>
      </c>
      <c r="O23">
        <v>73.289080144291091</v>
      </c>
      <c r="P23">
        <v>24.681225149105369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6.256349782293178</v>
      </c>
      <c r="W23">
        <v>20.375877753009362</v>
      </c>
      <c r="X23">
        <v>64.789121068971639</v>
      </c>
      <c r="Y23">
        <v>0</v>
      </c>
      <c r="Z23">
        <v>2.8784289599999999</v>
      </c>
      <c r="AA23">
        <v>0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6.1515000000000004</v>
      </c>
      <c r="AG23">
        <v>11.179097760000001</v>
      </c>
      <c r="AH23">
        <v>30.819849840000003</v>
      </c>
      <c r="AI23">
        <v>0</v>
      </c>
      <c r="AJ23">
        <v>0</v>
      </c>
      <c r="AK23">
        <v>22.630440000000004</v>
      </c>
      <c r="AL23">
        <v>34.675999999999988</v>
      </c>
      <c r="AM23">
        <v>0</v>
      </c>
      <c r="AN23">
        <v>0</v>
      </c>
      <c r="AO23">
        <v>2.9569579200000002</v>
      </c>
      <c r="AP23">
        <v>1.3502764799999998</v>
      </c>
      <c r="AQ23">
        <v>19.127459999999999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38.109433295434904</v>
      </c>
      <c r="BB23">
        <f t="shared" si="0"/>
        <v>1106.3180186404634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512.34109608675863</v>
      </c>
      <c r="L24">
        <v>11.037377456803027</v>
      </c>
      <c r="M24">
        <v>63.771081628063861</v>
      </c>
      <c r="N24">
        <v>51.882718076720955</v>
      </c>
      <c r="O24">
        <v>73.289080144291091</v>
      </c>
      <c r="P24">
        <v>24.681225149105369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6.256349782293178</v>
      </c>
      <c r="W24">
        <v>20.375877753009362</v>
      </c>
      <c r="X24">
        <v>64.789121068971639</v>
      </c>
      <c r="Y24">
        <v>0</v>
      </c>
      <c r="Z24">
        <v>2.8784289599999999</v>
      </c>
      <c r="AA24">
        <v>0</v>
      </c>
      <c r="AB24">
        <v>11.533435920000002</v>
      </c>
      <c r="AC24">
        <v>8.5010146559999988</v>
      </c>
      <c r="AD24">
        <v>8.0065281600000002</v>
      </c>
      <c r="AE24">
        <v>21.7125353952</v>
      </c>
      <c r="AF24">
        <v>6.1515000000000004</v>
      </c>
      <c r="AG24">
        <v>11.179097760000001</v>
      </c>
      <c r="AH24">
        <v>30.819849840000003</v>
      </c>
      <c r="AI24">
        <v>0</v>
      </c>
      <c r="AJ24">
        <v>0</v>
      </c>
      <c r="AK24">
        <v>22.630440000000004</v>
      </c>
      <c r="AL24">
        <v>34.675999999999988</v>
      </c>
      <c r="AM24">
        <v>0</v>
      </c>
      <c r="AN24">
        <v>0</v>
      </c>
      <c r="AO24">
        <v>2.9569579200000002</v>
      </c>
      <c r="AP24">
        <v>1.3502764799999998</v>
      </c>
      <c r="AQ24">
        <v>19.127459999999999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38.109433295434904</v>
      </c>
      <c r="BB24">
        <f t="shared" si="0"/>
        <v>1106.3180186404634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512.34109608675863</v>
      </c>
      <c r="L25">
        <v>11.037377456803027</v>
      </c>
      <c r="M25">
        <v>63.771081628063861</v>
      </c>
      <c r="N25">
        <v>51.882718076720955</v>
      </c>
      <c r="O25">
        <v>73.289080144291091</v>
      </c>
      <c r="P25">
        <v>24.681225149105369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6.256349782293178</v>
      </c>
      <c r="W25">
        <v>20.375877753009362</v>
      </c>
      <c r="X25">
        <v>64.789121068971639</v>
      </c>
      <c r="Y25">
        <v>0</v>
      </c>
      <c r="Z25">
        <v>2.8784289599999999</v>
      </c>
      <c r="AA25">
        <v>0</v>
      </c>
      <c r="AB25">
        <v>11.533435920000002</v>
      </c>
      <c r="AC25">
        <v>8.5010146559999988</v>
      </c>
      <c r="AD25">
        <v>8.0065281600000002</v>
      </c>
      <c r="AE25">
        <v>21.7125353952</v>
      </c>
      <c r="AF25">
        <v>6.1515000000000004</v>
      </c>
      <c r="AG25">
        <v>11.179097760000001</v>
      </c>
      <c r="AH25">
        <v>24.955344000000004</v>
      </c>
      <c r="AI25">
        <v>0</v>
      </c>
      <c r="AJ25">
        <v>0</v>
      </c>
      <c r="AK25">
        <v>22.630440000000004</v>
      </c>
      <c r="AL25">
        <v>34.675999999999988</v>
      </c>
      <c r="AM25">
        <v>0</v>
      </c>
      <c r="AN25">
        <v>0</v>
      </c>
      <c r="AO25">
        <v>2.9569579200000002</v>
      </c>
      <c r="AP25">
        <v>1.3502764799999998</v>
      </c>
      <c r="AQ25">
        <v>19.127459999999999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37.914145211434892</v>
      </c>
      <c r="BB25">
        <f t="shared" si="0"/>
        <v>1100.6488008844633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512.34109608675863</v>
      </c>
      <c r="L26">
        <v>11.037377456803027</v>
      </c>
      <c r="M26">
        <v>63.771081628063861</v>
      </c>
      <c r="N26">
        <v>51.882718076720955</v>
      </c>
      <c r="O26">
        <v>73.289080144291091</v>
      </c>
      <c r="P26">
        <v>24.681225149105369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6.256349782293178</v>
      </c>
      <c r="W26">
        <v>20.375877753009362</v>
      </c>
      <c r="X26">
        <v>64.789121068971639</v>
      </c>
      <c r="Y26">
        <v>0</v>
      </c>
      <c r="Z26">
        <v>2.8784289599999999</v>
      </c>
      <c r="AA26">
        <v>0</v>
      </c>
      <c r="AB26">
        <v>11.533435920000002</v>
      </c>
      <c r="AC26">
        <v>8.5010146559999988</v>
      </c>
      <c r="AD26">
        <v>8.0065281600000002</v>
      </c>
      <c r="AE26">
        <v>21.7125353952</v>
      </c>
      <c r="AF26">
        <v>6.1515000000000004</v>
      </c>
      <c r="AG26">
        <v>11.179097760000001</v>
      </c>
      <c r="AH26">
        <v>24.955344000000004</v>
      </c>
      <c r="AI26">
        <v>1.1182032</v>
      </c>
      <c r="AJ26">
        <v>0</v>
      </c>
      <c r="AK26">
        <v>22.630440000000004</v>
      </c>
      <c r="AL26">
        <v>34.675999999999988</v>
      </c>
      <c r="AM26">
        <v>0</v>
      </c>
      <c r="AN26">
        <v>0</v>
      </c>
      <c r="AO26">
        <v>2.9569579200000002</v>
      </c>
      <c r="AP26">
        <v>1.3502764799999998</v>
      </c>
      <c r="AQ26">
        <v>19.127459999999999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37.951381465834892</v>
      </c>
      <c r="BB26">
        <f t="shared" si="0"/>
        <v>1101.7297678300633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512.34109608675863</v>
      </c>
      <c r="L27">
        <v>11.037377456803027</v>
      </c>
      <c r="M27">
        <v>63.771081628063861</v>
      </c>
      <c r="N27">
        <v>51.882718076720955</v>
      </c>
      <c r="O27">
        <v>73.289080144291091</v>
      </c>
      <c r="P27">
        <v>24.681225149105369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61.237159893771626</v>
      </c>
      <c r="V27">
        <v>6.256349782293178</v>
      </c>
      <c r="W27">
        <v>20.375877753009362</v>
      </c>
      <c r="X27">
        <v>64.789121068971639</v>
      </c>
      <c r="Y27">
        <v>0</v>
      </c>
      <c r="Z27">
        <v>2.8784289599999999</v>
      </c>
      <c r="AA27">
        <v>0</v>
      </c>
      <c r="AB27">
        <v>11.533435920000002</v>
      </c>
      <c r="AC27">
        <v>8.5010146559999988</v>
      </c>
      <c r="AD27">
        <v>8.0065281600000002</v>
      </c>
      <c r="AE27">
        <v>21.7125353952</v>
      </c>
      <c r="AF27">
        <v>6.1515000000000004</v>
      </c>
      <c r="AG27">
        <v>11.179097760000001</v>
      </c>
      <c r="AH27">
        <v>24.955344000000004</v>
      </c>
      <c r="AI27">
        <v>2.2364063999999999</v>
      </c>
      <c r="AJ27">
        <v>0</v>
      </c>
      <c r="AK27">
        <v>22.630440000000004</v>
      </c>
      <c r="AL27">
        <v>34.675999999999988</v>
      </c>
      <c r="AM27">
        <v>0</v>
      </c>
      <c r="AN27">
        <v>0</v>
      </c>
      <c r="AO27">
        <v>2.9569579200000002</v>
      </c>
      <c r="AP27">
        <v>3.6007372799999997</v>
      </c>
      <c r="AQ27">
        <v>19.127459999999999</v>
      </c>
      <c r="AR27">
        <v>22.304332800000001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38.011630401024981</v>
      </c>
      <c r="BB27">
        <f t="shared" si="0"/>
        <v>1103.4787950837301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512.34109608675863</v>
      </c>
      <c r="L28">
        <v>11.037377456803027</v>
      </c>
      <c r="M28">
        <v>63.771081628063861</v>
      </c>
      <c r="N28">
        <v>51.882718076720955</v>
      </c>
      <c r="O28">
        <v>73.289080144291091</v>
      </c>
      <c r="P28">
        <v>24.681225149105369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61.237159893771626</v>
      </c>
      <c r="V28">
        <v>6.256349782293178</v>
      </c>
      <c r="W28">
        <v>20.375877753009362</v>
      </c>
      <c r="X28">
        <v>64.789121068971639</v>
      </c>
      <c r="Y28">
        <v>0</v>
      </c>
      <c r="Z28">
        <v>2.8784289599999999</v>
      </c>
      <c r="AA28">
        <v>0</v>
      </c>
      <c r="AB28">
        <v>11.533435920000002</v>
      </c>
      <c r="AC28">
        <v>8.5010146559999988</v>
      </c>
      <c r="AD28">
        <v>8.0065281600000002</v>
      </c>
      <c r="AE28">
        <v>21.7125353952</v>
      </c>
      <c r="AF28">
        <v>6.1515000000000004</v>
      </c>
      <c r="AG28">
        <v>11.179097760000001</v>
      </c>
      <c r="AH28">
        <v>24.955344000000004</v>
      </c>
      <c r="AI28">
        <v>14.536641599999999</v>
      </c>
      <c r="AJ28">
        <v>0</v>
      </c>
      <c r="AK28">
        <v>22.630440000000004</v>
      </c>
      <c r="AL28">
        <v>34.675999999999988</v>
      </c>
      <c r="AM28">
        <v>0</v>
      </c>
      <c r="AN28">
        <v>0</v>
      </c>
      <c r="AO28">
        <v>2.9569579200000002</v>
      </c>
      <c r="AP28">
        <v>3.6007372799999997</v>
      </c>
      <c r="AQ28">
        <v>19.127459999999999</v>
      </c>
      <c r="AR28">
        <v>22.304332800000001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38.421227881824983</v>
      </c>
      <c r="BB28">
        <f t="shared" si="0"/>
        <v>1115.3694328029301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512.34109608675863</v>
      </c>
      <c r="L29">
        <v>11.037377456803027</v>
      </c>
      <c r="M29">
        <v>63.771081628063861</v>
      </c>
      <c r="N29">
        <v>51.882718076720955</v>
      </c>
      <c r="O29">
        <v>73.289080144291091</v>
      </c>
      <c r="P29">
        <v>24.681225149105369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61.237159893771626</v>
      </c>
      <c r="V29">
        <v>6.256349782293178</v>
      </c>
      <c r="W29">
        <v>20.375877753009362</v>
      </c>
      <c r="X29">
        <v>64.789121068971639</v>
      </c>
      <c r="Y29">
        <v>0</v>
      </c>
      <c r="Z29">
        <v>2.8784289599999999</v>
      </c>
      <c r="AA29">
        <v>0</v>
      </c>
      <c r="AB29">
        <v>11.533435920000002</v>
      </c>
      <c r="AC29">
        <v>8.5010146559999988</v>
      </c>
      <c r="AD29">
        <v>8.0065281600000002</v>
      </c>
      <c r="AE29">
        <v>21.7125353952</v>
      </c>
      <c r="AF29">
        <v>6.1515000000000004</v>
      </c>
      <c r="AG29">
        <v>11.179097760000001</v>
      </c>
      <c r="AH29">
        <v>24.955344000000004</v>
      </c>
      <c r="AI29">
        <v>14.536641599999999</v>
      </c>
      <c r="AJ29">
        <v>0</v>
      </c>
      <c r="AK29">
        <v>22.630440000000004</v>
      </c>
      <c r="AL29">
        <v>34.675999999999988</v>
      </c>
      <c r="AM29">
        <v>0</v>
      </c>
      <c r="AN29">
        <v>0</v>
      </c>
      <c r="AO29">
        <v>2.9569579200000002</v>
      </c>
      <c r="AP29">
        <v>1.3502764799999998</v>
      </c>
      <c r="AQ29">
        <v>19.127459999999999</v>
      </c>
      <c r="AR29">
        <v>22.304332800000001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38.346287625024978</v>
      </c>
      <c r="BB29">
        <f t="shared" si="0"/>
        <v>1113.19391225973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512.34109608675863</v>
      </c>
      <c r="L30">
        <v>11.037377456803027</v>
      </c>
      <c r="M30">
        <v>63.771081628063861</v>
      </c>
      <c r="N30">
        <v>51.882718076720955</v>
      </c>
      <c r="O30">
        <v>73.289080144291091</v>
      </c>
      <c r="P30">
        <v>24.681225149105369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61.237159893771626</v>
      </c>
      <c r="V30">
        <v>6.256349782293178</v>
      </c>
      <c r="W30">
        <v>20.375877753009362</v>
      </c>
      <c r="X30">
        <v>64.789121068971639</v>
      </c>
      <c r="Y30">
        <v>0</v>
      </c>
      <c r="Z30">
        <v>2.8784289599999999</v>
      </c>
      <c r="AA30">
        <v>0</v>
      </c>
      <c r="AB30">
        <v>11.533435920000002</v>
      </c>
      <c r="AC30">
        <v>8.5010146559999988</v>
      </c>
      <c r="AD30">
        <v>8.0065281600000002</v>
      </c>
      <c r="AE30">
        <v>21.7125353952</v>
      </c>
      <c r="AF30">
        <v>6.1515000000000004</v>
      </c>
      <c r="AG30">
        <v>11.179097760000001</v>
      </c>
      <c r="AH30">
        <v>24.955344000000004</v>
      </c>
      <c r="AI30">
        <v>14.536641599999999</v>
      </c>
      <c r="AJ30">
        <v>0</v>
      </c>
      <c r="AK30">
        <v>22.630440000000004</v>
      </c>
      <c r="AL30">
        <v>34.675999999999988</v>
      </c>
      <c r="AM30">
        <v>0</v>
      </c>
      <c r="AN30">
        <v>0</v>
      </c>
      <c r="AO30">
        <v>2.9569579200000002</v>
      </c>
      <c r="AP30">
        <v>1.3502764799999998</v>
      </c>
      <c r="AQ30">
        <v>19.127459999999999</v>
      </c>
      <c r="AR30">
        <v>22.304332800000001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38.346287625024978</v>
      </c>
      <c r="BB30">
        <f t="shared" si="0"/>
        <v>1113.19391225973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461.83208533036361</v>
      </c>
      <c r="L31">
        <v>0</v>
      </c>
      <c r="M31">
        <v>63.771081628063861</v>
      </c>
      <c r="N31">
        <v>51.882718076720955</v>
      </c>
      <c r="O31">
        <v>73.289080144291091</v>
      </c>
      <c r="P31">
        <v>24.681225149105369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61.237159893771626</v>
      </c>
      <c r="V31">
        <v>6.256349782293178</v>
      </c>
      <c r="W31">
        <v>20.375877753009362</v>
      </c>
      <c r="X31">
        <v>64.789121068971639</v>
      </c>
      <c r="Y31">
        <v>0</v>
      </c>
      <c r="Z31">
        <v>2.8784289599999999</v>
      </c>
      <c r="AA31">
        <v>0</v>
      </c>
      <c r="AB31">
        <v>11.533435920000002</v>
      </c>
      <c r="AC31">
        <v>8.5010146559999988</v>
      </c>
      <c r="AD31">
        <v>8.0065281600000002</v>
      </c>
      <c r="AE31">
        <v>21.7125353952</v>
      </c>
      <c r="AF31">
        <v>6.1515000000000004</v>
      </c>
      <c r="AG31">
        <v>11.179097760000001</v>
      </c>
      <c r="AH31">
        <v>24.955344000000004</v>
      </c>
      <c r="AI31">
        <v>14.536641599999999</v>
      </c>
      <c r="AJ31">
        <v>0</v>
      </c>
      <c r="AK31">
        <v>22.630440000000004</v>
      </c>
      <c r="AL31">
        <v>26.006999999999994</v>
      </c>
      <c r="AM31">
        <v>0</v>
      </c>
      <c r="AN31">
        <v>0</v>
      </c>
      <c r="AO31">
        <v>2.9569579200000002</v>
      </c>
      <c r="AP31">
        <v>1.3502764799999998</v>
      </c>
      <c r="AQ31">
        <v>12.92632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35.784146327900125</v>
      </c>
      <c r="BB31">
        <f t="shared" si="0"/>
        <v>1038.8148846932575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418.47380699199573</v>
      </c>
      <c r="L32">
        <v>0</v>
      </c>
      <c r="M32">
        <v>63.771081628063861</v>
      </c>
      <c r="N32">
        <v>51.882718076720955</v>
      </c>
      <c r="O32">
        <v>73.289080144291091</v>
      </c>
      <c r="P32">
        <v>24.681225149105369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61.237159893771626</v>
      </c>
      <c r="V32">
        <v>6.256349782293178</v>
      </c>
      <c r="W32">
        <v>20.375877753009362</v>
      </c>
      <c r="X32">
        <v>64.789121068971639</v>
      </c>
      <c r="Y32">
        <v>0</v>
      </c>
      <c r="Z32">
        <v>2.8784289599999999</v>
      </c>
      <c r="AA32">
        <v>0</v>
      </c>
      <c r="AB32">
        <v>11.533435920000002</v>
      </c>
      <c r="AC32">
        <v>8.5010146559999988</v>
      </c>
      <c r="AD32">
        <v>8.0065281600000002</v>
      </c>
      <c r="AE32">
        <v>21.7125353952</v>
      </c>
      <c r="AF32">
        <v>6.1515000000000004</v>
      </c>
      <c r="AG32">
        <v>11.179097760000001</v>
      </c>
      <c r="AH32">
        <v>24.955344000000004</v>
      </c>
      <c r="AI32">
        <v>14.536641599999999</v>
      </c>
      <c r="AJ32">
        <v>0</v>
      </c>
      <c r="AK32">
        <v>22.630440000000004</v>
      </c>
      <c r="AL32">
        <v>26.006999999999994</v>
      </c>
      <c r="AM32">
        <v>0</v>
      </c>
      <c r="AN32">
        <v>0</v>
      </c>
      <c r="AO32">
        <v>2.9569579200000002</v>
      </c>
      <c r="AP32">
        <v>1.3502764799999998</v>
      </c>
      <c r="AQ32">
        <v>12.92632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34.34031530356291</v>
      </c>
      <c r="BB32">
        <f t="shared" si="0"/>
        <v>996.90043737922679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377.68067988837959</v>
      </c>
      <c r="L33">
        <v>0</v>
      </c>
      <c r="M33">
        <v>63.771081628063861</v>
      </c>
      <c r="N33">
        <v>51.882718076720955</v>
      </c>
      <c r="O33">
        <v>73.289080144291091</v>
      </c>
      <c r="P33">
        <v>23.937419933384575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61.237159893771626</v>
      </c>
      <c r="V33">
        <v>6.256349782293178</v>
      </c>
      <c r="W33">
        <v>20.375877753009362</v>
      </c>
      <c r="X33">
        <v>64.789121068971639</v>
      </c>
      <c r="Y33">
        <v>0</v>
      </c>
      <c r="Z33">
        <v>2.8784289599999999</v>
      </c>
      <c r="AA33">
        <v>0</v>
      </c>
      <c r="AB33">
        <v>11.533435920000002</v>
      </c>
      <c r="AC33">
        <v>8.5010146559999988</v>
      </c>
      <c r="AD33">
        <v>8.0065281600000002</v>
      </c>
      <c r="AE33">
        <v>21.7125353952</v>
      </c>
      <c r="AF33">
        <v>6.1515000000000004</v>
      </c>
      <c r="AG33">
        <v>11.179097760000001</v>
      </c>
      <c r="AH33">
        <v>24.955344000000004</v>
      </c>
      <c r="AI33">
        <v>14.536641599999999</v>
      </c>
      <c r="AJ33">
        <v>0</v>
      </c>
      <c r="AK33">
        <v>22.630440000000004</v>
      </c>
      <c r="AL33">
        <v>43.344999999999992</v>
      </c>
      <c r="AM33">
        <v>0</v>
      </c>
      <c r="AN33">
        <v>0</v>
      </c>
      <c r="AO33">
        <v>2.9569579200000002</v>
      </c>
      <c r="AP33">
        <v>1.3502764799999998</v>
      </c>
      <c r="AQ33">
        <v>12.92632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33.534490665376943</v>
      </c>
      <c r="BB33">
        <f t="shared" si="0"/>
        <v>973.50732969807586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341.37266151758917</v>
      </c>
      <c r="L34">
        <v>0</v>
      </c>
      <c r="M34">
        <v>63.771081628063861</v>
      </c>
      <c r="N34">
        <v>51.882718076720955</v>
      </c>
      <c r="O34">
        <v>73.289080144291091</v>
      </c>
      <c r="P34">
        <v>23.191570459152199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61.237159893771626</v>
      </c>
      <c r="V34">
        <v>6.256349782293178</v>
      </c>
      <c r="W34">
        <v>20.375877753009362</v>
      </c>
      <c r="X34">
        <v>64.789121068971639</v>
      </c>
      <c r="Y34">
        <v>0</v>
      </c>
      <c r="Z34">
        <v>2.8784289599999999</v>
      </c>
      <c r="AA34">
        <v>0</v>
      </c>
      <c r="AB34">
        <v>5.7374452800000011</v>
      </c>
      <c r="AC34">
        <v>8.5010146559999988</v>
      </c>
      <c r="AD34">
        <v>8.0065281600000002</v>
      </c>
      <c r="AE34">
        <v>21.7125353952</v>
      </c>
      <c r="AF34">
        <v>6.1515000000000004</v>
      </c>
      <c r="AG34">
        <v>11.179097760000001</v>
      </c>
      <c r="AH34">
        <v>24.955344000000004</v>
      </c>
      <c r="AI34">
        <v>2.2364063999999999</v>
      </c>
      <c r="AJ34">
        <v>0</v>
      </c>
      <c r="AK34">
        <v>22.630440000000004</v>
      </c>
      <c r="AL34">
        <v>59.816099999999992</v>
      </c>
      <c r="AM34">
        <v>0</v>
      </c>
      <c r="AN34">
        <v>0</v>
      </c>
      <c r="AO34">
        <v>2.9569579200000002</v>
      </c>
      <c r="AP34">
        <v>1.3502764799999998</v>
      </c>
      <c r="AQ34">
        <v>12.92632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32.246480480501468</v>
      </c>
      <c r="BB34">
        <f t="shared" si="0"/>
        <v>936.11634619792846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296.01057017284882</v>
      </c>
      <c r="L35">
        <v>0</v>
      </c>
      <c r="M35">
        <v>63.771081628063861</v>
      </c>
      <c r="N35">
        <v>51.882718076720955</v>
      </c>
      <c r="O35">
        <v>73.289080144291091</v>
      </c>
      <c r="P35">
        <v>23.191570459152199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61.237159893771626</v>
      </c>
      <c r="V35">
        <v>6.256349782293178</v>
      </c>
      <c r="W35">
        <v>20.375877753009362</v>
      </c>
      <c r="X35">
        <v>64.789121068971639</v>
      </c>
      <c r="Y35">
        <v>0</v>
      </c>
      <c r="Z35">
        <v>2.8784289599999999</v>
      </c>
      <c r="AA35">
        <v>0</v>
      </c>
      <c r="AB35">
        <v>5.7374452800000011</v>
      </c>
      <c r="AC35">
        <v>4.2505073279999994</v>
      </c>
      <c r="AD35">
        <v>8.0065281600000002</v>
      </c>
      <c r="AE35">
        <v>20.004022800000001</v>
      </c>
      <c r="AF35">
        <v>6.1515000000000004</v>
      </c>
      <c r="AG35">
        <v>11.179097760000001</v>
      </c>
      <c r="AH35">
        <v>24.955344000000004</v>
      </c>
      <c r="AI35">
        <v>1.1182032</v>
      </c>
      <c r="AJ35">
        <v>0</v>
      </c>
      <c r="AK35">
        <v>22.630440000000004</v>
      </c>
      <c r="AL35">
        <v>59.816099999999992</v>
      </c>
      <c r="AM35">
        <v>0</v>
      </c>
      <c r="AN35">
        <v>0</v>
      </c>
      <c r="AO35">
        <v>3.0344328000000007</v>
      </c>
      <c r="AP35">
        <v>1.3502764799999998</v>
      </c>
      <c r="AQ35">
        <v>12.92632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30.502831062954456</v>
      </c>
      <c r="BB35">
        <f t="shared" si="0"/>
        <v>885.49815602753506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279.99440258736558</v>
      </c>
      <c r="L36">
        <v>0</v>
      </c>
      <c r="M36">
        <v>63.771081628063861</v>
      </c>
      <c r="N36">
        <v>51.882718076720955</v>
      </c>
      <c r="O36">
        <v>73.289080144291091</v>
      </c>
      <c r="P36">
        <v>23.191570459152199</v>
      </c>
      <c r="Q36">
        <v>4.6439177277179233</v>
      </c>
      <c r="R36">
        <v>9.9993603184323323</v>
      </c>
      <c r="S36">
        <v>11.586402195217561</v>
      </c>
      <c r="T36">
        <v>0</v>
      </c>
      <c r="U36">
        <v>61.237159893771626</v>
      </c>
      <c r="V36">
        <v>6.256349782293178</v>
      </c>
      <c r="W36">
        <v>20.375877753009362</v>
      </c>
      <c r="X36">
        <v>64.789121068971639</v>
      </c>
      <c r="Y36">
        <v>0</v>
      </c>
      <c r="Z36">
        <v>2.8784289599999999</v>
      </c>
      <c r="AA36">
        <v>0</v>
      </c>
      <c r="AB36">
        <v>5.7374452800000011</v>
      </c>
      <c r="AC36">
        <v>4.2505073279999994</v>
      </c>
      <c r="AD36">
        <v>8.0065281600000002</v>
      </c>
      <c r="AE36">
        <v>20.004022800000001</v>
      </c>
      <c r="AF36">
        <v>6.1515000000000004</v>
      </c>
      <c r="AG36">
        <v>11.179097760000001</v>
      </c>
      <c r="AH36">
        <v>24.955344000000004</v>
      </c>
      <c r="AI36">
        <v>0</v>
      </c>
      <c r="AJ36">
        <v>0</v>
      </c>
      <c r="AK36">
        <v>22.630440000000004</v>
      </c>
      <c r="AL36">
        <v>59.816099999999992</v>
      </c>
      <c r="AM36">
        <v>0</v>
      </c>
      <c r="AN36">
        <v>0</v>
      </c>
      <c r="AO36">
        <v>3.0344328000000007</v>
      </c>
      <c r="AP36">
        <v>1.3502764799999998</v>
      </c>
      <c r="AQ36">
        <v>6.3321499999999995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29.425776289117209</v>
      </c>
      <c r="BB36">
        <f t="shared" si="0"/>
        <v>854.23120232749011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279.99440258736558</v>
      </c>
      <c r="L37">
        <v>0</v>
      </c>
      <c r="M37">
        <v>63.771081628063861</v>
      </c>
      <c r="N37">
        <v>51.882718076720955</v>
      </c>
      <c r="O37">
        <v>73.289080144291091</v>
      </c>
      <c r="P37">
        <v>23.191570459152199</v>
      </c>
      <c r="Q37">
        <v>4.6439177277179233</v>
      </c>
      <c r="R37">
        <v>7.9948128906250009</v>
      </c>
      <c r="S37">
        <v>5.9988901044256595</v>
      </c>
      <c r="T37">
        <v>0</v>
      </c>
      <c r="U37">
        <v>61.237159893771626</v>
      </c>
      <c r="V37">
        <v>6.256349782293178</v>
      </c>
      <c r="W37">
        <v>4.9943971000000005</v>
      </c>
      <c r="X37">
        <v>64.789121068971639</v>
      </c>
      <c r="Y37">
        <v>0</v>
      </c>
      <c r="Z37">
        <v>2.8784289599999999</v>
      </c>
      <c r="AA37">
        <v>0</v>
      </c>
      <c r="AB37">
        <v>5.7374452800000011</v>
      </c>
      <c r="AC37">
        <v>4.2505073279999994</v>
      </c>
      <c r="AD37">
        <v>8.0065281600000002</v>
      </c>
      <c r="AE37">
        <v>20.004022800000001</v>
      </c>
      <c r="AF37">
        <v>6.1515000000000004</v>
      </c>
      <c r="AG37">
        <v>11.179097760000001</v>
      </c>
      <c r="AH37">
        <v>24.955344000000004</v>
      </c>
      <c r="AI37">
        <v>0</v>
      </c>
      <c r="AJ37">
        <v>0</v>
      </c>
      <c r="AK37">
        <v>22.630440000000004</v>
      </c>
      <c r="AL37">
        <v>59.816099999999992</v>
      </c>
      <c r="AM37">
        <v>0</v>
      </c>
      <c r="AN37">
        <v>0</v>
      </c>
      <c r="AO37">
        <v>3.0473452799999996</v>
      </c>
      <c r="AP37">
        <v>1.3502764799999998</v>
      </c>
      <c r="AQ37">
        <v>6.3321499999999995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28.661187831241556</v>
      </c>
      <c r="BB37">
        <f t="shared" si="0"/>
        <v>832.03516309375721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279.99440258736558</v>
      </c>
      <c r="L38">
        <v>0</v>
      </c>
      <c r="M38">
        <v>63.771081628063861</v>
      </c>
      <c r="N38">
        <v>51.882718076720955</v>
      </c>
      <c r="O38">
        <v>73.289080144291091</v>
      </c>
      <c r="P38">
        <v>23.191570459152199</v>
      </c>
      <c r="Q38">
        <v>4.6439177277179233</v>
      </c>
      <c r="R38">
        <v>7.9948128906250009</v>
      </c>
      <c r="S38">
        <v>5.9988901044256595</v>
      </c>
      <c r="T38">
        <v>0</v>
      </c>
      <c r="U38">
        <v>61.237159893771626</v>
      </c>
      <c r="V38">
        <v>6.256349782293178</v>
      </c>
      <c r="W38">
        <v>4.9943971000000005</v>
      </c>
      <c r="X38">
        <v>64.789121068971639</v>
      </c>
      <c r="Y38">
        <v>0</v>
      </c>
      <c r="Z38">
        <v>2.8784289599999999</v>
      </c>
      <c r="AA38">
        <v>0</v>
      </c>
      <c r="AB38">
        <v>5.7374452800000011</v>
      </c>
      <c r="AC38">
        <v>4.2505073279999994</v>
      </c>
      <c r="AD38">
        <v>8.0065281600000002</v>
      </c>
      <c r="AE38">
        <v>20.004022800000001</v>
      </c>
      <c r="AF38">
        <v>6.1515000000000004</v>
      </c>
      <c r="AG38">
        <v>11.179097760000001</v>
      </c>
      <c r="AH38">
        <v>24.955344000000004</v>
      </c>
      <c r="AI38">
        <v>0</v>
      </c>
      <c r="AJ38">
        <v>0</v>
      </c>
      <c r="AK38">
        <v>22.630440000000004</v>
      </c>
      <c r="AL38">
        <v>43.344999999999992</v>
      </c>
      <c r="AM38">
        <v>0</v>
      </c>
      <c r="AN38">
        <v>0</v>
      </c>
      <c r="AO38">
        <v>3.0473452799999996</v>
      </c>
      <c r="AP38">
        <v>1.3502764799999998</v>
      </c>
      <c r="AQ38">
        <v>6.3321499999999995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28.112700499658082</v>
      </c>
      <c r="BB38">
        <f t="shared" si="0"/>
        <v>816.11255042534071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279.99540243096459</v>
      </c>
      <c r="L39">
        <v>0</v>
      </c>
      <c r="M39">
        <v>63.771081628063861</v>
      </c>
      <c r="N39">
        <v>51.882718076720955</v>
      </c>
      <c r="O39">
        <v>73.289080144291091</v>
      </c>
      <c r="P39">
        <v>23.337420089324809</v>
      </c>
      <c r="Q39">
        <v>4.799059745347698</v>
      </c>
      <c r="R39">
        <v>11.604372656250002</v>
      </c>
      <c r="S39">
        <v>7.8709575335653916</v>
      </c>
      <c r="T39">
        <v>0</v>
      </c>
      <c r="U39">
        <v>61.237159893771626</v>
      </c>
      <c r="V39">
        <v>6.256349782293178</v>
      </c>
      <c r="W39">
        <v>4.9943971000000005</v>
      </c>
      <c r="X39">
        <v>20.004466670008448</v>
      </c>
      <c r="Y39">
        <v>0</v>
      </c>
      <c r="Z39">
        <v>5.756857919999999</v>
      </c>
      <c r="AA39">
        <v>0</v>
      </c>
      <c r="AB39">
        <v>5.7374452800000011</v>
      </c>
      <c r="AC39">
        <v>4.2505073279999994</v>
      </c>
      <c r="AD39">
        <v>8.0065281600000002</v>
      </c>
      <c r="AE39">
        <v>21.7125353952</v>
      </c>
      <c r="AF39">
        <v>6.1515000000000004</v>
      </c>
      <c r="AG39">
        <v>11.179097760000001</v>
      </c>
      <c r="AH39">
        <v>24.955344000000004</v>
      </c>
      <c r="AI39">
        <v>0</v>
      </c>
      <c r="AJ39">
        <v>0</v>
      </c>
      <c r="AK39">
        <v>22.630440000000004</v>
      </c>
      <c r="AL39">
        <v>34.675999999999988</v>
      </c>
      <c r="AM39">
        <v>0</v>
      </c>
      <c r="AN39">
        <v>0</v>
      </c>
      <c r="AO39">
        <v>3.0473452799999996</v>
      </c>
      <c r="AP39">
        <v>1.3502764799999998</v>
      </c>
      <c r="AQ39">
        <v>6.3321499999999995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26.718399453301366</v>
      </c>
      <c r="BB39">
        <f t="shared" si="0"/>
        <v>775.63594931410046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279.99540243096459</v>
      </c>
      <c r="L40">
        <v>0</v>
      </c>
      <c r="M40">
        <v>63.771081628063861</v>
      </c>
      <c r="N40">
        <v>51.882718076720955</v>
      </c>
      <c r="O40">
        <v>73.289080144291091</v>
      </c>
      <c r="P40">
        <v>23.337420089324809</v>
      </c>
      <c r="Q40">
        <v>4.799059745347698</v>
      </c>
      <c r="R40">
        <v>11.604372656250002</v>
      </c>
      <c r="S40">
        <v>7.8709575335653916</v>
      </c>
      <c r="T40">
        <v>0</v>
      </c>
      <c r="U40">
        <v>61.237159893771626</v>
      </c>
      <c r="V40">
        <v>6.256349782293178</v>
      </c>
      <c r="W40">
        <v>4.9943971000000005</v>
      </c>
      <c r="X40">
        <v>20.004466670008448</v>
      </c>
      <c r="Y40">
        <v>0</v>
      </c>
      <c r="Z40">
        <v>5.756857919999999</v>
      </c>
      <c r="AA40">
        <v>0</v>
      </c>
      <c r="AB40">
        <v>5.7374452800000011</v>
      </c>
      <c r="AC40">
        <v>4.2505073279999994</v>
      </c>
      <c r="AD40">
        <v>8.0065281600000002</v>
      </c>
      <c r="AE40">
        <v>21.7125353952</v>
      </c>
      <c r="AF40">
        <v>6.1515000000000004</v>
      </c>
      <c r="AG40">
        <v>11.179097760000001</v>
      </c>
      <c r="AH40">
        <v>24.955344000000004</v>
      </c>
      <c r="AI40">
        <v>0</v>
      </c>
      <c r="AJ40">
        <v>0</v>
      </c>
      <c r="AK40">
        <v>22.630440000000004</v>
      </c>
      <c r="AL40">
        <v>34.675999999999988</v>
      </c>
      <c r="AM40">
        <v>0</v>
      </c>
      <c r="AN40">
        <v>0</v>
      </c>
      <c r="AO40">
        <v>3.0473452799999996</v>
      </c>
      <c r="AP40">
        <v>1.3502764799999998</v>
      </c>
      <c r="AQ40">
        <v>6.3321499999999995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26.718399453301366</v>
      </c>
      <c r="BB40">
        <f t="shared" si="0"/>
        <v>775.63594931410046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279.99540243096459</v>
      </c>
      <c r="L41">
        <v>0</v>
      </c>
      <c r="M41">
        <v>63.771081628063861</v>
      </c>
      <c r="N41">
        <v>51.882718076720955</v>
      </c>
      <c r="O41">
        <v>73.289080144291091</v>
      </c>
      <c r="P41">
        <v>23.337420089324809</v>
      </c>
      <c r="Q41">
        <v>4.6441174869109956</v>
      </c>
      <c r="R41">
        <v>7.994871563981043</v>
      </c>
      <c r="S41">
        <v>5.9999807197943431</v>
      </c>
      <c r="T41">
        <v>0</v>
      </c>
      <c r="U41">
        <v>61.237159893771626</v>
      </c>
      <c r="V41">
        <v>6.256349782293178</v>
      </c>
      <c r="W41">
        <v>4.9943971000000005</v>
      </c>
      <c r="X41">
        <v>20.004466670008448</v>
      </c>
      <c r="Y41">
        <v>0</v>
      </c>
      <c r="Z41">
        <v>5.756857919999999</v>
      </c>
      <c r="AA41">
        <v>0</v>
      </c>
      <c r="AB41">
        <v>5.7374452800000011</v>
      </c>
      <c r="AC41">
        <v>4.2505073279999994</v>
      </c>
      <c r="AD41">
        <v>8.0065281600000002</v>
      </c>
      <c r="AE41">
        <v>21.7125353952</v>
      </c>
      <c r="AF41">
        <v>6.1515000000000004</v>
      </c>
      <c r="AG41">
        <v>11.179097760000001</v>
      </c>
      <c r="AH41">
        <v>24.955344000000004</v>
      </c>
      <c r="AI41">
        <v>0</v>
      </c>
      <c r="AJ41">
        <v>0</v>
      </c>
      <c r="AK41">
        <v>22.630440000000004</v>
      </c>
      <c r="AL41">
        <v>34.675999999999988</v>
      </c>
      <c r="AM41">
        <v>0</v>
      </c>
      <c r="AN41">
        <v>0</v>
      </c>
      <c r="AO41">
        <v>3.0473452799999996</v>
      </c>
      <c r="AP41">
        <v>1.3502764799999998</v>
      </c>
      <c r="AQ41">
        <v>4.1923200000000005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26.459482639964875</v>
      </c>
      <c r="BB41">
        <f t="shared" si="0"/>
        <v>768.11961596296021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279.99540243096459</v>
      </c>
      <c r="L42">
        <v>0</v>
      </c>
      <c r="M42">
        <v>63.771081628063861</v>
      </c>
      <c r="N42">
        <v>51.882718076720955</v>
      </c>
      <c r="O42">
        <v>73.289080144291091</v>
      </c>
      <c r="P42">
        <v>23.337420089324809</v>
      </c>
      <c r="Q42">
        <v>4.6441174869109956</v>
      </c>
      <c r="R42">
        <v>7.994871563981043</v>
      </c>
      <c r="S42">
        <v>5.9999807197943431</v>
      </c>
      <c r="T42">
        <v>0</v>
      </c>
      <c r="U42">
        <v>61.237159893771626</v>
      </c>
      <c r="V42">
        <v>6.256349782293178</v>
      </c>
      <c r="W42">
        <v>4.9943971000000005</v>
      </c>
      <c r="X42">
        <v>20.004466670008448</v>
      </c>
      <c r="Y42">
        <v>0</v>
      </c>
      <c r="Z42">
        <v>2.8784289599999999</v>
      </c>
      <c r="AA42">
        <v>0</v>
      </c>
      <c r="AB42">
        <v>5.7374452800000011</v>
      </c>
      <c r="AC42">
        <v>4.2505073279999994</v>
      </c>
      <c r="AD42">
        <v>8.0065281600000002</v>
      </c>
      <c r="AE42">
        <v>21.7125353952</v>
      </c>
      <c r="AF42">
        <v>6.1515000000000004</v>
      </c>
      <c r="AG42">
        <v>11.179097760000001</v>
      </c>
      <c r="AH42">
        <v>20.796120000000002</v>
      </c>
      <c r="AI42">
        <v>0</v>
      </c>
      <c r="AJ42">
        <v>0</v>
      </c>
      <c r="AK42">
        <v>22.630440000000004</v>
      </c>
      <c r="AL42">
        <v>34.675999999999988</v>
      </c>
      <c r="AM42">
        <v>0</v>
      </c>
      <c r="AN42">
        <v>0</v>
      </c>
      <c r="AO42">
        <v>3.0473452799999996</v>
      </c>
      <c r="AP42">
        <v>1.3502764799999998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26.085525054834719</v>
      </c>
      <c r="BB42">
        <f t="shared" si="0"/>
        <v>757.2636005880903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279.99540243096459</v>
      </c>
      <c r="L43">
        <v>0</v>
      </c>
      <c r="M43">
        <v>63.771081628063861</v>
      </c>
      <c r="N43">
        <v>51.882718076720955</v>
      </c>
      <c r="O43">
        <v>73.289080144291091</v>
      </c>
      <c r="P43">
        <v>23.337420089324809</v>
      </c>
      <c r="Q43">
        <v>4.6441174869109956</v>
      </c>
      <c r="R43">
        <v>7.994871563981043</v>
      </c>
      <c r="S43">
        <v>5.9999807197943431</v>
      </c>
      <c r="T43">
        <v>0</v>
      </c>
      <c r="U43">
        <v>61.237159893771626</v>
      </c>
      <c r="V43">
        <v>6.256349782293178</v>
      </c>
      <c r="W43">
        <v>4.9943971000000005</v>
      </c>
      <c r="X43">
        <v>40.004466621139358</v>
      </c>
      <c r="Y43">
        <v>0</v>
      </c>
      <c r="Z43">
        <v>2.8784289599999999</v>
      </c>
      <c r="AA43">
        <v>0</v>
      </c>
      <c r="AB43">
        <v>5.7374452800000011</v>
      </c>
      <c r="AC43">
        <v>4.2505073279999994</v>
      </c>
      <c r="AD43">
        <v>8.0065281600000002</v>
      </c>
      <c r="AE43">
        <v>21.7125353952</v>
      </c>
      <c r="AF43">
        <v>6.1515000000000004</v>
      </c>
      <c r="AG43">
        <v>11.179097760000001</v>
      </c>
      <c r="AH43">
        <v>14.9732064</v>
      </c>
      <c r="AI43">
        <v>0</v>
      </c>
      <c r="AJ43">
        <v>0</v>
      </c>
      <c r="AK43">
        <v>22.630440000000004</v>
      </c>
      <c r="AL43">
        <v>34.675999999999988</v>
      </c>
      <c r="AM43">
        <v>0</v>
      </c>
      <c r="AN43">
        <v>0</v>
      </c>
      <c r="AO43">
        <v>3.0473452799999996</v>
      </c>
      <c r="AP43">
        <v>1.6315840800000001</v>
      </c>
      <c r="AQ43">
        <v>0</v>
      </c>
      <c r="AR43">
        <v>22.304332800000001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26.544093920365626</v>
      </c>
      <c r="BB43">
        <f t="shared" si="0"/>
        <v>770.57587432409048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279.99540243096459</v>
      </c>
      <c r="L44">
        <v>0</v>
      </c>
      <c r="M44">
        <v>63.771081628063861</v>
      </c>
      <c r="N44">
        <v>51.882718076720955</v>
      </c>
      <c r="O44">
        <v>73.289080144291091</v>
      </c>
      <c r="P44">
        <v>23.337420089324809</v>
      </c>
      <c r="Q44">
        <v>4.6441174869109956</v>
      </c>
      <c r="R44">
        <v>7.994871563981043</v>
      </c>
      <c r="S44">
        <v>5.9999807197943431</v>
      </c>
      <c r="T44">
        <v>0</v>
      </c>
      <c r="U44">
        <v>61.237159893771626</v>
      </c>
      <c r="V44">
        <v>6.256349782293178</v>
      </c>
      <c r="W44">
        <v>9.9978196613088421</v>
      </c>
      <c r="X44">
        <v>64.789121068971639</v>
      </c>
      <c r="Y44">
        <v>0</v>
      </c>
      <c r="Z44">
        <v>2.8784289599999999</v>
      </c>
      <c r="AA44">
        <v>0</v>
      </c>
      <c r="AB44">
        <v>5.7374452800000011</v>
      </c>
      <c r="AC44">
        <v>4.2505073279999994</v>
      </c>
      <c r="AD44">
        <v>8.0065281600000002</v>
      </c>
      <c r="AE44">
        <v>21.7125353952</v>
      </c>
      <c r="AF44">
        <v>6.1515000000000004</v>
      </c>
      <c r="AG44">
        <v>11.179097760000001</v>
      </c>
      <c r="AH44">
        <v>14.9732064</v>
      </c>
      <c r="AI44">
        <v>0</v>
      </c>
      <c r="AJ44">
        <v>0</v>
      </c>
      <c r="AK44">
        <v>22.630440000000004</v>
      </c>
      <c r="AL44">
        <v>34.675999999999988</v>
      </c>
      <c r="AM44">
        <v>0</v>
      </c>
      <c r="AN44">
        <v>0</v>
      </c>
      <c r="AO44">
        <v>3.0344328000000007</v>
      </c>
      <c r="AP44">
        <v>1.6315840800000001</v>
      </c>
      <c r="AQ44">
        <v>0</v>
      </c>
      <c r="AR44">
        <v>22.304332800000001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27.535606945814671</v>
      </c>
      <c r="BB44">
        <f t="shared" si="0"/>
        <v>799.35952582778248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281.38684394321047</v>
      </c>
      <c r="L45">
        <v>0</v>
      </c>
      <c r="M45">
        <v>61.0010579522746</v>
      </c>
      <c r="N45">
        <v>51.882718076720955</v>
      </c>
      <c r="O45">
        <v>73.289080144291091</v>
      </c>
      <c r="P45">
        <v>23.337420089324809</v>
      </c>
      <c r="Q45">
        <v>4.6441174869109956</v>
      </c>
      <c r="R45">
        <v>18.614516129032257</v>
      </c>
      <c r="S45">
        <v>11.588473282442749</v>
      </c>
      <c r="T45">
        <v>0</v>
      </c>
      <c r="U45">
        <v>61.237159893771626</v>
      </c>
      <c r="V45">
        <v>6.256349782293178</v>
      </c>
      <c r="W45">
        <v>20.375877753009362</v>
      </c>
      <c r="X45">
        <v>64.789121068971639</v>
      </c>
      <c r="Y45">
        <v>0</v>
      </c>
      <c r="Z45">
        <v>2.8784289599999999</v>
      </c>
      <c r="AA45">
        <v>0</v>
      </c>
      <c r="AB45">
        <v>5.7374452800000011</v>
      </c>
      <c r="AC45">
        <v>4.2505073279999994</v>
      </c>
      <c r="AD45">
        <v>8.0065281600000002</v>
      </c>
      <c r="AE45">
        <v>20.004022800000001</v>
      </c>
      <c r="AF45">
        <v>6.1515000000000004</v>
      </c>
      <c r="AG45">
        <v>11.179097760000001</v>
      </c>
      <c r="AH45">
        <v>14.9732064</v>
      </c>
      <c r="AI45">
        <v>0</v>
      </c>
      <c r="AJ45">
        <v>0</v>
      </c>
      <c r="AK45">
        <v>22.630440000000004</v>
      </c>
      <c r="AL45">
        <v>34.675999999999988</v>
      </c>
      <c r="AM45">
        <v>0</v>
      </c>
      <c r="AN45">
        <v>0</v>
      </c>
      <c r="AO45">
        <v>3.0344328000000007</v>
      </c>
      <c r="AP45">
        <v>1.6315840800000001</v>
      </c>
      <c r="AQ45">
        <v>0</v>
      </c>
      <c r="AR45">
        <v>22.304332800000001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28.318127000489952</v>
      </c>
      <c r="BB45">
        <f t="shared" si="0"/>
        <v>822.07610623376399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294.9650899359965</v>
      </c>
      <c r="L46">
        <v>0</v>
      </c>
      <c r="M46">
        <v>61.0010579522746</v>
      </c>
      <c r="N46">
        <v>51.882718076720955</v>
      </c>
      <c r="O46">
        <v>73.289080144291091</v>
      </c>
      <c r="P46">
        <v>23.337420089324809</v>
      </c>
      <c r="Q46">
        <v>4.6441174869109956</v>
      </c>
      <c r="R46">
        <v>18.614516129032257</v>
      </c>
      <c r="S46">
        <v>11.588473282442749</v>
      </c>
      <c r="T46">
        <v>0</v>
      </c>
      <c r="U46">
        <v>61.237159893771626</v>
      </c>
      <c r="V46">
        <v>6.256349782293178</v>
      </c>
      <c r="W46">
        <v>20.375877753009362</v>
      </c>
      <c r="X46">
        <v>64.789121068971639</v>
      </c>
      <c r="Y46">
        <v>0</v>
      </c>
      <c r="Z46">
        <v>2.8784289599999999</v>
      </c>
      <c r="AA46">
        <v>0</v>
      </c>
      <c r="AB46">
        <v>5.7374452800000011</v>
      </c>
      <c r="AC46">
        <v>4.2505073279999994</v>
      </c>
      <c r="AD46">
        <v>8.0065281600000002</v>
      </c>
      <c r="AE46">
        <v>20.004022800000001</v>
      </c>
      <c r="AF46">
        <v>6.1515000000000004</v>
      </c>
      <c r="AG46">
        <v>11.179097760000001</v>
      </c>
      <c r="AH46">
        <v>14.9732064</v>
      </c>
      <c r="AI46">
        <v>0</v>
      </c>
      <c r="AJ46">
        <v>0</v>
      </c>
      <c r="AK46">
        <v>22.630440000000004</v>
      </c>
      <c r="AL46">
        <v>34.675999999999988</v>
      </c>
      <c r="AM46">
        <v>0</v>
      </c>
      <c r="AN46">
        <v>0</v>
      </c>
      <c r="AO46">
        <v>3.0344328000000007</v>
      </c>
      <c r="AP46">
        <v>1.6315840800000001</v>
      </c>
      <c r="AQ46">
        <v>0</v>
      </c>
      <c r="AR46">
        <v>22.304332800000001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28.770282592049696</v>
      </c>
      <c r="BB46">
        <f t="shared" si="0"/>
        <v>835.20219663499017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309.52057921636759</v>
      </c>
      <c r="L47">
        <v>0</v>
      </c>
      <c r="M47">
        <v>61.0010579522746</v>
      </c>
      <c r="N47">
        <v>51.882718076720955</v>
      </c>
      <c r="O47">
        <v>73.289080144291091</v>
      </c>
      <c r="P47">
        <v>23.337420089324809</v>
      </c>
      <c r="Q47">
        <v>4.6441174869109956</v>
      </c>
      <c r="R47">
        <v>18.614516129032257</v>
      </c>
      <c r="S47">
        <v>11.588473282442749</v>
      </c>
      <c r="T47">
        <v>0</v>
      </c>
      <c r="U47">
        <v>61.237159893771626</v>
      </c>
      <c r="V47">
        <v>6.256349782293178</v>
      </c>
      <c r="W47">
        <v>20.375877753009362</v>
      </c>
      <c r="X47">
        <v>64.789121068971639</v>
      </c>
      <c r="Y47">
        <v>0</v>
      </c>
      <c r="Z47">
        <v>2.8784289599999999</v>
      </c>
      <c r="AA47">
        <v>0</v>
      </c>
      <c r="AB47">
        <v>5.7374452800000011</v>
      </c>
      <c r="AC47">
        <v>4.2505073279999994</v>
      </c>
      <c r="AD47">
        <v>8.0065281600000002</v>
      </c>
      <c r="AE47">
        <v>20.004022800000001</v>
      </c>
      <c r="AF47">
        <v>6.1515000000000004</v>
      </c>
      <c r="AG47">
        <v>11.179097760000001</v>
      </c>
      <c r="AH47">
        <v>14.9732064</v>
      </c>
      <c r="AI47">
        <v>0</v>
      </c>
      <c r="AJ47">
        <v>0</v>
      </c>
      <c r="AK47">
        <v>22.630440000000004</v>
      </c>
      <c r="AL47">
        <v>34.675999999999988</v>
      </c>
      <c r="AM47">
        <v>0</v>
      </c>
      <c r="AN47">
        <v>0</v>
      </c>
      <c r="AO47">
        <v>3.0344328000000007</v>
      </c>
      <c r="AP47">
        <v>1.6315840800000001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29.237509600410732</v>
      </c>
      <c r="BB47">
        <f t="shared" si="0"/>
        <v>848.76581825660037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327.12392404887248</v>
      </c>
      <c r="L48">
        <v>0</v>
      </c>
      <c r="M48">
        <v>61.0010579522746</v>
      </c>
      <c r="N48">
        <v>51.882718076720955</v>
      </c>
      <c r="O48">
        <v>73.289080144291091</v>
      </c>
      <c r="P48">
        <v>23.337420089324809</v>
      </c>
      <c r="Q48">
        <v>4.6441174869109956</v>
      </c>
      <c r="R48">
        <v>18.614516129032257</v>
      </c>
      <c r="S48">
        <v>11.588473282442749</v>
      </c>
      <c r="T48">
        <v>0</v>
      </c>
      <c r="U48">
        <v>61.237159893771626</v>
      </c>
      <c r="V48">
        <v>6.256349782293178</v>
      </c>
      <c r="W48">
        <v>20.375877753009362</v>
      </c>
      <c r="X48">
        <v>64.789121068971639</v>
      </c>
      <c r="Y48">
        <v>0</v>
      </c>
      <c r="Z48">
        <v>2.8784289599999999</v>
      </c>
      <c r="AA48">
        <v>0</v>
      </c>
      <c r="AB48">
        <v>5.7374452800000011</v>
      </c>
      <c r="AC48">
        <v>4.2505073279999994</v>
      </c>
      <c r="AD48">
        <v>8.0065281600000002</v>
      </c>
      <c r="AE48">
        <v>20.004022800000001</v>
      </c>
      <c r="AF48">
        <v>6.1515000000000004</v>
      </c>
      <c r="AG48">
        <v>11.179097760000001</v>
      </c>
      <c r="AH48">
        <v>14.9732064</v>
      </c>
      <c r="AI48">
        <v>0</v>
      </c>
      <c r="AJ48">
        <v>0</v>
      </c>
      <c r="AK48">
        <v>22.630440000000004</v>
      </c>
      <c r="AL48">
        <v>34.675999999999988</v>
      </c>
      <c r="AM48">
        <v>0</v>
      </c>
      <c r="AN48">
        <v>0</v>
      </c>
      <c r="AO48">
        <v>3.0344328000000007</v>
      </c>
      <c r="AP48">
        <v>1.6315840800000001</v>
      </c>
      <c r="AQ48">
        <v>0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29.823700979833205</v>
      </c>
      <c r="BB48">
        <f t="shared" si="0"/>
        <v>865.78297170968278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309.64487349669469</v>
      </c>
      <c r="L49">
        <v>11.037472021740504</v>
      </c>
      <c r="M49">
        <v>61.0010579522746</v>
      </c>
      <c r="N49">
        <v>51.882718076720955</v>
      </c>
      <c r="O49">
        <v>73.289080144291091</v>
      </c>
      <c r="P49">
        <v>23.337420089324809</v>
      </c>
      <c r="Q49">
        <v>4.6441174869109956</v>
      </c>
      <c r="R49">
        <v>18.614516129032257</v>
      </c>
      <c r="S49">
        <v>11.588473282442749</v>
      </c>
      <c r="T49">
        <v>0</v>
      </c>
      <c r="U49">
        <v>61.737221757349978</v>
      </c>
      <c r="V49">
        <v>6.256349782293178</v>
      </c>
      <c r="W49">
        <v>20.375877753009362</v>
      </c>
      <c r="X49">
        <v>64.789121068971639</v>
      </c>
      <c r="Y49">
        <v>0</v>
      </c>
      <c r="Z49">
        <v>2.8784289599999999</v>
      </c>
      <c r="AA49">
        <v>0</v>
      </c>
      <c r="AB49">
        <v>5.7374452800000011</v>
      </c>
      <c r="AC49">
        <v>4.2505073279999994</v>
      </c>
      <c r="AD49">
        <v>8.0065281600000002</v>
      </c>
      <c r="AE49">
        <v>20.849263199999999</v>
      </c>
      <c r="AF49">
        <v>6.1515000000000004</v>
      </c>
      <c r="AG49">
        <v>11.179097760000001</v>
      </c>
      <c r="AH49">
        <v>14.9732064</v>
      </c>
      <c r="AI49">
        <v>0</v>
      </c>
      <c r="AJ49">
        <v>0</v>
      </c>
      <c r="AK49">
        <v>22.630440000000004</v>
      </c>
      <c r="AL49">
        <v>34.675999999999988</v>
      </c>
      <c r="AM49">
        <v>0</v>
      </c>
      <c r="AN49">
        <v>0</v>
      </c>
      <c r="AO49">
        <v>3.2281199999999997</v>
      </c>
      <c r="AP49">
        <v>1.6315840800000001</v>
      </c>
      <c r="AQ49">
        <v>0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29.660444913093819</v>
      </c>
      <c r="BB49">
        <f t="shared" si="0"/>
        <v>861.04363870956331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334.28503458263623</v>
      </c>
      <c r="L50">
        <v>11.037451970795194</v>
      </c>
      <c r="M50">
        <v>61.0010579522746</v>
      </c>
      <c r="N50">
        <v>51.882718076720955</v>
      </c>
      <c r="O50">
        <v>73.289080144291091</v>
      </c>
      <c r="P50">
        <v>23.337420089324809</v>
      </c>
      <c r="Q50">
        <v>4.6441174869109956</v>
      </c>
      <c r="R50">
        <v>18.614516129032257</v>
      </c>
      <c r="S50">
        <v>11.588473282442749</v>
      </c>
      <c r="T50">
        <v>0</v>
      </c>
      <c r="U50">
        <v>61.737221757349978</v>
      </c>
      <c r="V50">
        <v>6.256349782293178</v>
      </c>
      <c r="W50">
        <v>20.375877753009362</v>
      </c>
      <c r="X50">
        <v>64.789121068971639</v>
      </c>
      <c r="Y50">
        <v>0</v>
      </c>
      <c r="Z50">
        <v>2.8784289599999999</v>
      </c>
      <c r="AA50">
        <v>0</v>
      </c>
      <c r="AB50">
        <v>5.7374452800000011</v>
      </c>
      <c r="AC50">
        <v>4.2505073279999994</v>
      </c>
      <c r="AD50">
        <v>8.0065281600000002</v>
      </c>
      <c r="AE50">
        <v>20.849263199999999</v>
      </c>
      <c r="AF50">
        <v>6.1515000000000004</v>
      </c>
      <c r="AG50">
        <v>11.179097760000001</v>
      </c>
      <c r="AH50">
        <v>14.9732064</v>
      </c>
      <c r="AI50">
        <v>0</v>
      </c>
      <c r="AJ50">
        <v>0</v>
      </c>
      <c r="AK50">
        <v>22.630440000000004</v>
      </c>
      <c r="AL50">
        <v>34.675999999999988</v>
      </c>
      <c r="AM50">
        <v>0</v>
      </c>
      <c r="AN50">
        <v>0</v>
      </c>
      <c r="AO50">
        <v>3.2281199999999997</v>
      </c>
      <c r="AP50">
        <v>1.6315840800000001</v>
      </c>
      <c r="AQ50">
        <v>0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30.480961609214347</v>
      </c>
      <c r="BB50">
        <f t="shared" si="0"/>
        <v>884.86326304843885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389.93568645578813</v>
      </c>
      <c r="L51">
        <v>11.037451970795194</v>
      </c>
      <c r="M51">
        <v>61.0010579522746</v>
      </c>
      <c r="N51">
        <v>51.882718076720955</v>
      </c>
      <c r="O51">
        <v>73.289080144291091</v>
      </c>
      <c r="P51">
        <v>23.337420089324809</v>
      </c>
      <c r="Q51">
        <v>4.6441174869109956</v>
      </c>
      <c r="R51">
        <v>18.614516129032257</v>
      </c>
      <c r="S51">
        <v>11.588473282442749</v>
      </c>
      <c r="T51">
        <v>0</v>
      </c>
      <c r="U51">
        <v>62.108996355314567</v>
      </c>
      <c r="V51">
        <v>6.4735123367198835</v>
      </c>
      <c r="W51">
        <v>21.07920754346857</v>
      </c>
      <c r="X51">
        <v>67.021826702336895</v>
      </c>
      <c r="Y51">
        <v>0</v>
      </c>
      <c r="Z51">
        <v>2.8784289599999999</v>
      </c>
      <c r="AA51">
        <v>0</v>
      </c>
      <c r="AB51">
        <v>5.7374452800000011</v>
      </c>
      <c r="AC51">
        <v>4.2505073279999994</v>
      </c>
      <c r="AD51">
        <v>4.0032640800000001</v>
      </c>
      <c r="AE51">
        <v>20.849263199999999</v>
      </c>
      <c r="AF51">
        <v>6.1515000000000004</v>
      </c>
      <c r="AG51">
        <v>11.179097760000001</v>
      </c>
      <c r="AH51">
        <v>14.9732064</v>
      </c>
      <c r="AI51">
        <v>0</v>
      </c>
      <c r="AJ51">
        <v>0</v>
      </c>
      <c r="AK51">
        <v>22.630440000000004</v>
      </c>
      <c r="AL51">
        <v>34.675999999999988</v>
      </c>
      <c r="AM51">
        <v>0</v>
      </c>
      <c r="AN51">
        <v>0</v>
      </c>
      <c r="AO51">
        <v>3.2281199999999997</v>
      </c>
      <c r="AP51">
        <v>1.6315840800000001</v>
      </c>
      <c r="AQ51">
        <v>0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32.318201274434834</v>
      </c>
      <c r="BB51">
        <f t="shared" si="0"/>
        <v>938.19838375258598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446.23645856266711</v>
      </c>
      <c r="L52">
        <v>11.037451970795194</v>
      </c>
      <c r="M52">
        <v>61.0010579522746</v>
      </c>
      <c r="N52">
        <v>51.882718076720955</v>
      </c>
      <c r="O52">
        <v>73.289080144291091</v>
      </c>
      <c r="P52">
        <v>23.337420089324809</v>
      </c>
      <c r="Q52">
        <v>4.6441174869109956</v>
      </c>
      <c r="R52">
        <v>18.614516129032257</v>
      </c>
      <c r="S52">
        <v>11.588473282442749</v>
      </c>
      <c r="T52">
        <v>0</v>
      </c>
      <c r="U52">
        <v>62.108996355314567</v>
      </c>
      <c r="V52">
        <v>6.4735123367198835</v>
      </c>
      <c r="W52">
        <v>21.07920754346857</v>
      </c>
      <c r="X52">
        <v>67.021826702336895</v>
      </c>
      <c r="Y52">
        <v>0</v>
      </c>
      <c r="Z52">
        <v>2.8784289599999999</v>
      </c>
      <c r="AA52">
        <v>0</v>
      </c>
      <c r="AB52">
        <v>5.7374452800000011</v>
      </c>
      <c r="AC52">
        <v>4.2505073279999994</v>
      </c>
      <c r="AD52">
        <v>4.0032640800000001</v>
      </c>
      <c r="AE52">
        <v>20.849263199999999</v>
      </c>
      <c r="AF52">
        <v>6.1515000000000004</v>
      </c>
      <c r="AG52">
        <v>11.179097760000001</v>
      </c>
      <c r="AH52">
        <v>14.9732064</v>
      </c>
      <c r="AI52">
        <v>0</v>
      </c>
      <c r="AJ52">
        <v>0</v>
      </c>
      <c r="AK52">
        <v>22.630440000000004</v>
      </c>
      <c r="AL52">
        <v>34.675999999999988</v>
      </c>
      <c r="AM52">
        <v>0</v>
      </c>
      <c r="AN52">
        <v>0</v>
      </c>
      <c r="AO52">
        <v>3.2281199999999997</v>
      </c>
      <c r="AP52">
        <v>1.6315840800000001</v>
      </c>
      <c r="AQ52">
        <v>0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34.193016985593992</v>
      </c>
      <c r="BB52">
        <f t="shared" si="0"/>
        <v>992.62434014830558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462.17656344799957</v>
      </c>
      <c r="L53">
        <v>11.037451970795194</v>
      </c>
      <c r="M53">
        <v>61.0010579522746</v>
      </c>
      <c r="N53">
        <v>51.882718076720955</v>
      </c>
      <c r="O53">
        <v>73.289080144291091</v>
      </c>
      <c r="P53">
        <v>23.337420089324809</v>
      </c>
      <c r="Q53">
        <v>4.6441174869109956</v>
      </c>
      <c r="R53">
        <v>18.614516129032257</v>
      </c>
      <c r="S53">
        <v>11.588473282442749</v>
      </c>
      <c r="T53">
        <v>0</v>
      </c>
      <c r="U53">
        <v>62.108996355314567</v>
      </c>
      <c r="V53">
        <v>6.256349782293178</v>
      </c>
      <c r="W53">
        <v>20.375877753009362</v>
      </c>
      <c r="X53">
        <v>64.789121068971639</v>
      </c>
      <c r="Y53">
        <v>0</v>
      </c>
      <c r="Z53">
        <v>2.8784289599999999</v>
      </c>
      <c r="AA53">
        <v>0</v>
      </c>
      <c r="AB53">
        <v>11.568563136</v>
      </c>
      <c r="AC53">
        <v>8.5010146559999988</v>
      </c>
      <c r="AD53">
        <v>4.0032640800000001</v>
      </c>
      <c r="AE53">
        <v>20.849263199999999</v>
      </c>
      <c r="AF53">
        <v>6.1515000000000004</v>
      </c>
      <c r="AG53">
        <v>11.179097760000001</v>
      </c>
      <c r="AH53">
        <v>20.546566559999999</v>
      </c>
      <c r="AI53">
        <v>0</v>
      </c>
      <c r="AJ53">
        <v>0</v>
      </c>
      <c r="AK53">
        <v>22.630440000000004</v>
      </c>
      <c r="AL53">
        <v>34.675999999999988</v>
      </c>
      <c r="AM53">
        <v>0</v>
      </c>
      <c r="AN53">
        <v>0</v>
      </c>
      <c r="AO53">
        <v>3.2281199999999997</v>
      </c>
      <c r="AP53">
        <v>1.6315840800000001</v>
      </c>
      <c r="AQ53">
        <v>6.3321499999999995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35.350993012130438</v>
      </c>
      <c r="BB53">
        <f t="shared" si="0"/>
        <v>1026.2404063728509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467.91521815470009</v>
      </c>
      <c r="L54">
        <v>11.037451970795194</v>
      </c>
      <c r="M54">
        <v>61.0010579522746</v>
      </c>
      <c r="N54">
        <v>51.882718076720955</v>
      </c>
      <c r="O54">
        <v>73.289080144291091</v>
      </c>
      <c r="P54">
        <v>23.337420089324809</v>
      </c>
      <c r="Q54">
        <v>4.6441174869109956</v>
      </c>
      <c r="R54">
        <v>18.614516129032257</v>
      </c>
      <c r="S54">
        <v>11.588473282442749</v>
      </c>
      <c r="T54">
        <v>0</v>
      </c>
      <c r="U54">
        <v>62.108996355314567</v>
      </c>
      <c r="V54">
        <v>6.256349782293178</v>
      </c>
      <c r="W54">
        <v>20.375877753009362</v>
      </c>
      <c r="X54">
        <v>64.789121068971639</v>
      </c>
      <c r="Y54">
        <v>0</v>
      </c>
      <c r="Z54">
        <v>2.8784289599999999</v>
      </c>
      <c r="AA54">
        <v>0</v>
      </c>
      <c r="AB54">
        <v>11.568563136</v>
      </c>
      <c r="AC54">
        <v>8.5010146559999988</v>
      </c>
      <c r="AD54">
        <v>4.0032640800000001</v>
      </c>
      <c r="AE54">
        <v>20.849263199999999</v>
      </c>
      <c r="AF54">
        <v>6.1515000000000004</v>
      </c>
      <c r="AG54">
        <v>11.179097760000001</v>
      </c>
      <c r="AH54">
        <v>20.546566559999999</v>
      </c>
      <c r="AI54">
        <v>0</v>
      </c>
      <c r="AJ54">
        <v>0</v>
      </c>
      <c r="AK54">
        <v>22.630440000000004</v>
      </c>
      <c r="AL54">
        <v>34.675999999999988</v>
      </c>
      <c r="AM54">
        <v>0</v>
      </c>
      <c r="AN54">
        <v>0</v>
      </c>
      <c r="AO54">
        <v>3.2281199999999997</v>
      </c>
      <c r="AP54">
        <v>1.6315840800000001</v>
      </c>
      <c r="AQ54">
        <v>6.3321499999999995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35.542090213863538</v>
      </c>
      <c r="BB54">
        <f t="shared" si="0"/>
        <v>1031.7879638778184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362.57547213911738</v>
      </c>
      <c r="L55">
        <v>11.037451970795194</v>
      </c>
      <c r="M55">
        <v>61.0010579522746</v>
      </c>
      <c r="N55">
        <v>51.882718076720955</v>
      </c>
      <c r="O55">
        <v>73.289080144291091</v>
      </c>
      <c r="P55">
        <v>23.337420089324809</v>
      </c>
      <c r="Q55">
        <v>4.6441174869109956</v>
      </c>
      <c r="R55">
        <v>18.614516129032257</v>
      </c>
      <c r="S55">
        <v>11.588473282442749</v>
      </c>
      <c r="T55">
        <v>0</v>
      </c>
      <c r="U55">
        <v>62.108996355314567</v>
      </c>
      <c r="V55">
        <v>3.9817722862029648</v>
      </c>
      <c r="W55">
        <v>20.375877753009362</v>
      </c>
      <c r="X55">
        <v>64.789121068971639</v>
      </c>
      <c r="Y55">
        <v>0</v>
      </c>
      <c r="Z55">
        <v>2.8784289599999999</v>
      </c>
      <c r="AA55">
        <v>3.4696800000000008</v>
      </c>
      <c r="AB55">
        <v>11.568563136</v>
      </c>
      <c r="AC55">
        <v>8.5010146559999988</v>
      </c>
      <c r="AD55">
        <v>4.0032640800000001</v>
      </c>
      <c r="AE55">
        <v>20.849263199999999</v>
      </c>
      <c r="AF55">
        <v>6.1515000000000004</v>
      </c>
      <c r="AG55">
        <v>11.179097760000001</v>
      </c>
      <c r="AH55">
        <v>20.546566559999999</v>
      </c>
      <c r="AI55">
        <v>0</v>
      </c>
      <c r="AJ55">
        <v>0</v>
      </c>
      <c r="AK55">
        <v>22.630440000000004</v>
      </c>
      <c r="AL55">
        <v>34.675999999999988</v>
      </c>
      <c r="AM55">
        <v>4.6368595428571435</v>
      </c>
      <c r="AN55">
        <v>0</v>
      </c>
      <c r="AO55">
        <v>3.2281199999999997</v>
      </c>
      <c r="AP55">
        <v>1.6315840800000001</v>
      </c>
      <c r="AQ55">
        <v>12.664300000000001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32.439341410140131</v>
      </c>
      <c r="BB55">
        <f t="shared" si="0"/>
        <v>941.71507871272581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413.53668084928006</v>
      </c>
      <c r="L56">
        <v>11.037451970795194</v>
      </c>
      <c r="M56">
        <v>61.0010579522746</v>
      </c>
      <c r="N56">
        <v>51.882718076720955</v>
      </c>
      <c r="O56">
        <v>73.289080144291091</v>
      </c>
      <c r="P56">
        <v>23.337420089324809</v>
      </c>
      <c r="Q56">
        <v>4.6441174869109956</v>
      </c>
      <c r="R56">
        <v>18.614516129032257</v>
      </c>
      <c r="S56">
        <v>11.588473282442749</v>
      </c>
      <c r="T56">
        <v>0</v>
      </c>
      <c r="U56">
        <v>62.108996355314567</v>
      </c>
      <c r="V56">
        <v>3.9817722862029648</v>
      </c>
      <c r="W56">
        <v>20.375877753009362</v>
      </c>
      <c r="X56">
        <v>64.789121068971639</v>
      </c>
      <c r="Y56">
        <v>0</v>
      </c>
      <c r="Z56">
        <v>2.8784289599999999</v>
      </c>
      <c r="AA56">
        <v>4.0595256000000006</v>
      </c>
      <c r="AB56">
        <v>11.568563136</v>
      </c>
      <c r="AC56">
        <v>8.5010146559999988</v>
      </c>
      <c r="AD56">
        <v>4.0032640800000001</v>
      </c>
      <c r="AE56">
        <v>20.849263199999999</v>
      </c>
      <c r="AF56">
        <v>6.1515000000000004</v>
      </c>
      <c r="AG56">
        <v>11.179097760000001</v>
      </c>
      <c r="AH56">
        <v>30.819849840000003</v>
      </c>
      <c r="AI56">
        <v>0</v>
      </c>
      <c r="AJ56">
        <v>0</v>
      </c>
      <c r="AK56">
        <v>22.630440000000004</v>
      </c>
      <c r="AL56">
        <v>26.006999999999994</v>
      </c>
      <c r="AM56">
        <v>4.6368595428571435</v>
      </c>
      <c r="AN56">
        <v>0</v>
      </c>
      <c r="AO56">
        <v>3.2281199999999997</v>
      </c>
      <c r="AP56">
        <v>1.6315840800000001</v>
      </c>
      <c r="AQ56">
        <v>12.92632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34.218139197718777</v>
      </c>
      <c r="BB56">
        <f t="shared" si="0"/>
        <v>993.35363851530974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452.61527889993789</v>
      </c>
      <c r="L57">
        <v>11.037451970795194</v>
      </c>
      <c r="M57">
        <v>61.0010579522746</v>
      </c>
      <c r="N57">
        <v>51.882718076720955</v>
      </c>
      <c r="O57">
        <v>73.289080144291091</v>
      </c>
      <c r="P57">
        <v>23.337420089324809</v>
      </c>
      <c r="Q57">
        <v>4.6441174869109956</v>
      </c>
      <c r="R57">
        <v>18.614516129032257</v>
      </c>
      <c r="S57">
        <v>11.588473282442749</v>
      </c>
      <c r="T57">
        <v>0</v>
      </c>
      <c r="U57">
        <v>62.108996355314567</v>
      </c>
      <c r="V57">
        <v>3.9817722862029648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6.1413336000000003</v>
      </c>
      <c r="AB57">
        <v>11.568563136</v>
      </c>
      <c r="AC57">
        <v>8.5010146559999988</v>
      </c>
      <c r="AD57">
        <v>4.0032640800000001</v>
      </c>
      <c r="AE57">
        <v>20.849263199999999</v>
      </c>
      <c r="AF57">
        <v>6.1515000000000004</v>
      </c>
      <c r="AG57">
        <v>11.179097760000001</v>
      </c>
      <c r="AH57">
        <v>30.819849840000003</v>
      </c>
      <c r="AI57">
        <v>0</v>
      </c>
      <c r="AJ57">
        <v>0</v>
      </c>
      <c r="AK57">
        <v>22.630440000000004</v>
      </c>
      <c r="AL57">
        <v>26.006999999999994</v>
      </c>
      <c r="AM57">
        <v>4.6368595428571435</v>
      </c>
      <c r="AN57">
        <v>0</v>
      </c>
      <c r="AO57">
        <v>3.2281199999999997</v>
      </c>
      <c r="AP57">
        <v>1.6315840800000001</v>
      </c>
      <c r="AQ57">
        <v>12.92632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35.588780719205708</v>
      </c>
      <c r="BB57">
        <f t="shared" si="0"/>
        <v>1033.1434030444807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459.5755576005061</v>
      </c>
      <c r="L58">
        <v>11.037451970795194</v>
      </c>
      <c r="M58">
        <v>61.0010579522746</v>
      </c>
      <c r="N58">
        <v>51.882718076720955</v>
      </c>
      <c r="O58">
        <v>73.289080144291091</v>
      </c>
      <c r="P58">
        <v>23.337420089324809</v>
      </c>
      <c r="Q58">
        <v>4.6441174869109956</v>
      </c>
      <c r="R58">
        <v>18.614516129032257</v>
      </c>
      <c r="S58">
        <v>11.588473282442749</v>
      </c>
      <c r="T58">
        <v>0</v>
      </c>
      <c r="U58">
        <v>62.108996355314567</v>
      </c>
      <c r="V58">
        <v>3.9817722862029648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6.1413336000000003</v>
      </c>
      <c r="AB58">
        <v>11.568563136</v>
      </c>
      <c r="AC58">
        <v>8.5010146559999988</v>
      </c>
      <c r="AD58">
        <v>4.0032640800000001</v>
      </c>
      <c r="AE58">
        <v>20.849263199999999</v>
      </c>
      <c r="AF58">
        <v>6.1515000000000004</v>
      </c>
      <c r="AG58">
        <v>11.179097760000001</v>
      </c>
      <c r="AH58">
        <v>30.819849840000003</v>
      </c>
      <c r="AI58">
        <v>0</v>
      </c>
      <c r="AJ58">
        <v>0</v>
      </c>
      <c r="AK58">
        <v>22.630440000000004</v>
      </c>
      <c r="AL58">
        <v>26.006999999999994</v>
      </c>
      <c r="AM58">
        <v>4.6368595428571435</v>
      </c>
      <c r="AN58">
        <v>0</v>
      </c>
      <c r="AO58">
        <v>3.2281199999999997</v>
      </c>
      <c r="AP58">
        <v>1.6315840800000001</v>
      </c>
      <c r="AQ58">
        <v>16.157899999999998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35.928169891204412</v>
      </c>
      <c r="BB58">
        <f t="shared" si="0"/>
        <v>1042.9958725730503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428.20641474485535</v>
      </c>
      <c r="L59">
        <v>11.037553270435396</v>
      </c>
      <c r="M59">
        <v>61.0010579522746</v>
      </c>
      <c r="N59">
        <v>51.882718076720955</v>
      </c>
      <c r="O59">
        <v>73.289080144291091</v>
      </c>
      <c r="P59">
        <v>23.337420089324809</v>
      </c>
      <c r="Q59">
        <v>4.6441174869109956</v>
      </c>
      <c r="R59">
        <v>18.614516129032257</v>
      </c>
      <c r="S59">
        <v>11.588473282442749</v>
      </c>
      <c r="T59">
        <v>0</v>
      </c>
      <c r="U59">
        <v>62.108996355314567</v>
      </c>
      <c r="V59">
        <v>3.9817722862029648</v>
      </c>
      <c r="W59">
        <v>20.375877753009362</v>
      </c>
      <c r="X59">
        <v>64.789121068971639</v>
      </c>
      <c r="Y59">
        <v>0</v>
      </c>
      <c r="Z59">
        <v>2.8784289599999999</v>
      </c>
      <c r="AA59">
        <v>6.1413336000000003</v>
      </c>
      <c r="AB59">
        <v>5.7374452800000011</v>
      </c>
      <c r="AC59">
        <v>4.2505073279999994</v>
      </c>
      <c r="AD59">
        <v>4.0032640800000001</v>
      </c>
      <c r="AE59">
        <v>20.849263199999999</v>
      </c>
      <c r="AF59">
        <v>6.1515000000000004</v>
      </c>
      <c r="AG59">
        <v>11.179097760000001</v>
      </c>
      <c r="AH59">
        <v>30.819849840000003</v>
      </c>
      <c r="AI59">
        <v>0</v>
      </c>
      <c r="AJ59">
        <v>0</v>
      </c>
      <c r="AK59">
        <v>22.630440000000004</v>
      </c>
      <c r="AL59">
        <v>26.006999999999994</v>
      </c>
      <c r="AM59">
        <v>4.6368595428571435</v>
      </c>
      <c r="AN59">
        <v>0</v>
      </c>
      <c r="AO59">
        <v>3.3572448000000001</v>
      </c>
      <c r="AP59">
        <v>1.6315840800000001</v>
      </c>
      <c r="AQ59">
        <v>19.127459999999999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34.651051201777726</v>
      </c>
      <c r="BB59">
        <f t="shared" si="0"/>
        <v>1005.9210093224664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489.72615404168789</v>
      </c>
      <c r="L60">
        <v>11.037553270435396</v>
      </c>
      <c r="M60">
        <v>61.0010579522746</v>
      </c>
      <c r="N60">
        <v>51.882718076720955</v>
      </c>
      <c r="O60">
        <v>73.289080144291091</v>
      </c>
      <c r="P60">
        <v>23.337420089324809</v>
      </c>
      <c r="Q60">
        <v>4.6441174869109956</v>
      </c>
      <c r="R60">
        <v>18.614516129032257</v>
      </c>
      <c r="S60">
        <v>11.588473282442749</v>
      </c>
      <c r="T60">
        <v>0</v>
      </c>
      <c r="U60">
        <v>62.108996355314567</v>
      </c>
      <c r="V60">
        <v>3.9817722862029648</v>
      </c>
      <c r="W60">
        <v>20.375877753009362</v>
      </c>
      <c r="X60">
        <v>64.789121068971639</v>
      </c>
      <c r="Y60">
        <v>0</v>
      </c>
      <c r="Z60">
        <v>2.8784289599999999</v>
      </c>
      <c r="AA60">
        <v>6.1704789120000001</v>
      </c>
      <c r="AB60">
        <v>5.7374452800000011</v>
      </c>
      <c r="AC60">
        <v>4.2505073279999994</v>
      </c>
      <c r="AD60">
        <v>4.0032640800000001</v>
      </c>
      <c r="AE60">
        <v>20.849263199999999</v>
      </c>
      <c r="AF60">
        <v>6.1515000000000004</v>
      </c>
      <c r="AG60">
        <v>11.179097760000001</v>
      </c>
      <c r="AH60">
        <v>30.819849840000003</v>
      </c>
      <c r="AI60">
        <v>0</v>
      </c>
      <c r="AJ60">
        <v>0</v>
      </c>
      <c r="AK60">
        <v>22.630440000000004</v>
      </c>
      <c r="AL60">
        <v>26.006999999999994</v>
      </c>
      <c r="AM60">
        <v>4.6368595428571435</v>
      </c>
      <c r="AN60">
        <v>0</v>
      </c>
      <c r="AO60">
        <v>3.3572448000000001</v>
      </c>
      <c r="AP60">
        <v>1.6315840800000001</v>
      </c>
      <c r="AQ60">
        <v>19.127459999999999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36.700629152362403</v>
      </c>
      <c r="BB60">
        <f t="shared" si="0"/>
        <v>1065.4203159807143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512.33333635982592</v>
      </c>
      <c r="L61">
        <v>11.037553270435396</v>
      </c>
      <c r="M61">
        <v>63.771081628063861</v>
      </c>
      <c r="N61">
        <v>51.882718076720955</v>
      </c>
      <c r="O61">
        <v>73.289080144291091</v>
      </c>
      <c r="P61">
        <v>23.337420089324809</v>
      </c>
      <c r="Q61">
        <v>4.6441174869109956</v>
      </c>
      <c r="R61">
        <v>18.614516129032257</v>
      </c>
      <c r="S61">
        <v>11.588473282442749</v>
      </c>
      <c r="T61">
        <v>0</v>
      </c>
      <c r="U61">
        <v>62.108996355314567</v>
      </c>
      <c r="V61">
        <v>3.9817722862029648</v>
      </c>
      <c r="W61">
        <v>20.375877753009362</v>
      </c>
      <c r="X61">
        <v>64.789121068971639</v>
      </c>
      <c r="Y61">
        <v>0</v>
      </c>
      <c r="Z61">
        <v>2.8784289599999999</v>
      </c>
      <c r="AA61">
        <v>12.340957824000002</v>
      </c>
      <c r="AB61">
        <v>5.7374452800000011</v>
      </c>
      <c r="AC61">
        <v>4.2505073279999994</v>
      </c>
      <c r="AD61">
        <v>4.0032640800000001</v>
      </c>
      <c r="AE61">
        <v>20.849263199999999</v>
      </c>
      <c r="AF61">
        <v>6.1515000000000004</v>
      </c>
      <c r="AG61">
        <v>11.179097760000001</v>
      </c>
      <c r="AH61">
        <v>30.819849840000003</v>
      </c>
      <c r="AI61">
        <v>0</v>
      </c>
      <c r="AJ61">
        <v>0</v>
      </c>
      <c r="AK61">
        <v>22.630440000000004</v>
      </c>
      <c r="AL61">
        <v>26.006999999999994</v>
      </c>
      <c r="AM61">
        <v>4.6368595428571435</v>
      </c>
      <c r="AN61">
        <v>0</v>
      </c>
      <c r="AO61">
        <v>3.3572448000000001</v>
      </c>
      <c r="AP61">
        <v>1.6315840800000001</v>
      </c>
      <c r="AQ61">
        <v>19.127459999999999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37.751166697014547</v>
      </c>
      <c r="BB61">
        <f t="shared" si="0"/>
        <v>1095.9174633419893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502.18542537313442</v>
      </c>
      <c r="L62">
        <v>11.037550442739116</v>
      </c>
      <c r="M62">
        <v>63.771081628063861</v>
      </c>
      <c r="N62">
        <v>51.882718076720955</v>
      </c>
      <c r="O62">
        <v>73.289080144291091</v>
      </c>
      <c r="P62">
        <v>23.337420089324809</v>
      </c>
      <c r="Q62">
        <v>4.6441174869109956</v>
      </c>
      <c r="R62">
        <v>18.614516129032257</v>
      </c>
      <c r="S62">
        <v>11.588473282442749</v>
      </c>
      <c r="T62">
        <v>0</v>
      </c>
      <c r="U62">
        <v>62.108996355314567</v>
      </c>
      <c r="V62">
        <v>3.9817722862029648</v>
      </c>
      <c r="W62">
        <v>20.375877753009362</v>
      </c>
      <c r="X62">
        <v>64.789121068971639</v>
      </c>
      <c r="Y62">
        <v>0</v>
      </c>
      <c r="Z62">
        <v>2.8784289599999999</v>
      </c>
      <c r="AA62">
        <v>12.340957824000002</v>
      </c>
      <c r="AB62">
        <v>5.7374452800000011</v>
      </c>
      <c r="AC62">
        <v>4.2505073279999994</v>
      </c>
      <c r="AD62">
        <v>4.0032640800000001</v>
      </c>
      <c r="AE62">
        <v>20.849263199999999</v>
      </c>
      <c r="AF62">
        <v>6.1515000000000004</v>
      </c>
      <c r="AG62">
        <v>11.179097760000001</v>
      </c>
      <c r="AH62">
        <v>30.819849840000003</v>
      </c>
      <c r="AI62">
        <v>0</v>
      </c>
      <c r="AJ62">
        <v>0</v>
      </c>
      <c r="AK62">
        <v>22.630440000000004</v>
      </c>
      <c r="AL62">
        <v>26.006999999999994</v>
      </c>
      <c r="AM62">
        <v>4.6368595428571435</v>
      </c>
      <c r="AN62">
        <v>0</v>
      </c>
      <c r="AO62">
        <v>3.3572448000000001</v>
      </c>
      <c r="AP62">
        <v>1.6315840800000001</v>
      </c>
      <c r="AQ62">
        <v>19.127459999999999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37.413238494006997</v>
      </c>
      <c r="BB62">
        <f t="shared" si="0"/>
        <v>1086.1074777306092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483.01565142300689</v>
      </c>
      <c r="L63">
        <v>11.037550442739116</v>
      </c>
      <c r="M63">
        <v>63.771081628063861</v>
      </c>
      <c r="N63">
        <v>51.882718076720955</v>
      </c>
      <c r="O63">
        <v>73.289080144291091</v>
      </c>
      <c r="P63">
        <v>23.337420089324809</v>
      </c>
      <c r="Q63">
        <v>4.6385503461918898</v>
      </c>
      <c r="R63">
        <v>18.61697834645669</v>
      </c>
      <c r="S63">
        <v>11.588390668248319</v>
      </c>
      <c r="T63">
        <v>0</v>
      </c>
      <c r="U63">
        <v>62.108996355314567</v>
      </c>
      <c r="V63">
        <v>3.9817722862029648</v>
      </c>
      <c r="W63">
        <v>20.375877753009362</v>
      </c>
      <c r="X63">
        <v>64.789121068971639</v>
      </c>
      <c r="Y63">
        <v>0</v>
      </c>
      <c r="Z63">
        <v>2.8784289599999999</v>
      </c>
      <c r="AA63">
        <v>12.340957824000002</v>
      </c>
      <c r="AB63">
        <v>5.7374452800000011</v>
      </c>
      <c r="AC63">
        <v>4.2505073279999994</v>
      </c>
      <c r="AD63">
        <v>4.0032640800000001</v>
      </c>
      <c r="AE63">
        <v>20.849263199999999</v>
      </c>
      <c r="AF63">
        <v>6.1515000000000004</v>
      </c>
      <c r="AG63">
        <v>11.179097760000001</v>
      </c>
      <c r="AH63">
        <v>30.819849840000003</v>
      </c>
      <c r="AI63">
        <v>0</v>
      </c>
      <c r="AJ63">
        <v>0</v>
      </c>
      <c r="AK63">
        <v>22.630440000000004</v>
      </c>
      <c r="AL63">
        <v>26.006999999999994</v>
      </c>
      <c r="AM63">
        <v>4.6368595428571435</v>
      </c>
      <c r="AN63">
        <v>0</v>
      </c>
      <c r="AO63">
        <v>3.3572448000000001</v>
      </c>
      <c r="AP63">
        <v>1.6315840800000001</v>
      </c>
      <c r="AQ63">
        <v>19.127459999999999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36.774778869117831</v>
      </c>
      <c r="BB63">
        <f t="shared" si="0"/>
        <v>1067.5729758678815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512.34458607535009</v>
      </c>
      <c r="L64">
        <v>11.037552266025038</v>
      </c>
      <c r="M64">
        <v>63.771081628063861</v>
      </c>
      <c r="N64">
        <v>51.882718076720955</v>
      </c>
      <c r="O64">
        <v>73.289080144291091</v>
      </c>
      <c r="P64">
        <v>23.337420089324809</v>
      </c>
      <c r="Q64">
        <v>4.6385503461918898</v>
      </c>
      <c r="R64">
        <v>18.61697834645669</v>
      </c>
      <c r="S64">
        <v>11.588390668248319</v>
      </c>
      <c r="T64">
        <v>0</v>
      </c>
      <c r="U64">
        <v>62.108996355314567</v>
      </c>
      <c r="V64">
        <v>3.9817722862029648</v>
      </c>
      <c r="W64">
        <v>20.375877753009362</v>
      </c>
      <c r="X64">
        <v>64.789121068971639</v>
      </c>
      <c r="Y64">
        <v>0</v>
      </c>
      <c r="Z64">
        <v>2.8784289599999999</v>
      </c>
      <c r="AA64">
        <v>12.340957824000002</v>
      </c>
      <c r="AB64">
        <v>5.7374452800000011</v>
      </c>
      <c r="AC64">
        <v>4.2505073279999994</v>
      </c>
      <c r="AD64">
        <v>4.0032640800000001</v>
      </c>
      <c r="AE64">
        <v>20.849263199999999</v>
      </c>
      <c r="AF64">
        <v>6.1515000000000004</v>
      </c>
      <c r="AG64">
        <v>11.179097760000001</v>
      </c>
      <c r="AH64">
        <v>30.819849840000003</v>
      </c>
      <c r="AI64">
        <v>0</v>
      </c>
      <c r="AJ64">
        <v>0</v>
      </c>
      <c r="AK64">
        <v>22.630440000000004</v>
      </c>
      <c r="AL64">
        <v>26.006999999999994</v>
      </c>
      <c r="AM64">
        <v>4.6368595428571435</v>
      </c>
      <c r="AN64">
        <v>0</v>
      </c>
      <c r="AO64">
        <v>3.3572448000000001</v>
      </c>
      <c r="AP64">
        <v>1.6315840800000001</v>
      </c>
      <c r="AQ64">
        <v>19.127459999999999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37.751434496184466</v>
      </c>
      <c r="BB64">
        <f t="shared" si="0"/>
        <v>1095.9252567164442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512.34458607535009</v>
      </c>
      <c r="L65">
        <v>11.037530331941243</v>
      </c>
      <c r="M65">
        <v>63.771081628063861</v>
      </c>
      <c r="N65">
        <v>51.882718076720955</v>
      </c>
      <c r="O65">
        <v>73.289080144291091</v>
      </c>
      <c r="P65">
        <v>23.337420089324809</v>
      </c>
      <c r="Q65">
        <v>4.6385503461918898</v>
      </c>
      <c r="R65">
        <v>18.61697834645669</v>
      </c>
      <c r="S65">
        <v>11.588390668248319</v>
      </c>
      <c r="T65">
        <v>0</v>
      </c>
      <c r="U65">
        <v>62.108996355314567</v>
      </c>
      <c r="V65">
        <v>3.9817722862029648</v>
      </c>
      <c r="W65">
        <v>20.375877753009362</v>
      </c>
      <c r="X65">
        <v>64.789121068971639</v>
      </c>
      <c r="Y65">
        <v>0</v>
      </c>
      <c r="Z65">
        <v>2.8784289599999999</v>
      </c>
      <c r="AA65">
        <v>12.340957824000002</v>
      </c>
      <c r="AB65">
        <v>5.7374452800000011</v>
      </c>
      <c r="AC65">
        <v>4.2505073279999994</v>
      </c>
      <c r="AD65">
        <v>4.0032640800000001</v>
      </c>
      <c r="AE65">
        <v>20.849263199999999</v>
      </c>
      <c r="AF65">
        <v>6.1515000000000004</v>
      </c>
      <c r="AG65">
        <v>11.179097760000001</v>
      </c>
      <c r="AH65">
        <v>30.819849840000003</v>
      </c>
      <c r="AI65">
        <v>0</v>
      </c>
      <c r="AJ65">
        <v>0</v>
      </c>
      <c r="AK65">
        <v>22.630440000000004</v>
      </c>
      <c r="AL65">
        <v>26.006999999999994</v>
      </c>
      <c r="AM65">
        <v>4.6368595428571435</v>
      </c>
      <c r="AN65">
        <v>0</v>
      </c>
      <c r="AO65">
        <v>3.3572448000000001</v>
      </c>
      <c r="AP65">
        <v>1.3502764799999998</v>
      </c>
      <c r="AQ65">
        <v>19.127459999999999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37.742064742216691</v>
      </c>
      <c r="BB65">
        <f t="shared" si="0"/>
        <v>1095.6532969363282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512.34458607535009</v>
      </c>
      <c r="L66">
        <v>11.037530331941243</v>
      </c>
      <c r="M66">
        <v>63.771081628063861</v>
      </c>
      <c r="N66">
        <v>51.882718076720955</v>
      </c>
      <c r="O66">
        <v>73.289080144291091</v>
      </c>
      <c r="P66">
        <v>23.337420089324809</v>
      </c>
      <c r="Q66">
        <v>4.6385503461918898</v>
      </c>
      <c r="R66">
        <v>18.61697834645669</v>
      </c>
      <c r="S66">
        <v>11.588390668248319</v>
      </c>
      <c r="T66">
        <v>0</v>
      </c>
      <c r="U66">
        <v>62.108996355314567</v>
      </c>
      <c r="V66">
        <v>3.9817722862029648</v>
      </c>
      <c r="W66">
        <v>20.375877753009362</v>
      </c>
      <c r="X66">
        <v>64.789121068971639</v>
      </c>
      <c r="Y66">
        <v>0</v>
      </c>
      <c r="Z66">
        <v>2.8784289599999999</v>
      </c>
      <c r="AA66">
        <v>12.340957824000002</v>
      </c>
      <c r="AB66">
        <v>5.7374452800000011</v>
      </c>
      <c r="AC66">
        <v>4.2505073279999994</v>
      </c>
      <c r="AD66">
        <v>4.0032640800000001</v>
      </c>
      <c r="AE66">
        <v>20.849263199999999</v>
      </c>
      <c r="AF66">
        <v>6.1515000000000004</v>
      </c>
      <c r="AG66">
        <v>11.179097760000001</v>
      </c>
      <c r="AH66">
        <v>30.819849840000003</v>
      </c>
      <c r="AI66">
        <v>0</v>
      </c>
      <c r="AJ66">
        <v>0</v>
      </c>
      <c r="AK66">
        <v>22.630440000000004</v>
      </c>
      <c r="AL66">
        <v>26.006999999999994</v>
      </c>
      <c r="AM66">
        <v>4.6368595428571435</v>
      </c>
      <c r="AN66">
        <v>0</v>
      </c>
      <c r="AO66">
        <v>3.3572448000000001</v>
      </c>
      <c r="AP66">
        <v>1.3502764799999998</v>
      </c>
      <c r="AQ66">
        <v>19.127459999999999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37.742064742216691</v>
      </c>
      <c r="BB66">
        <f t="shared" si="0"/>
        <v>1095.6532969363282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512.34458607535009</v>
      </c>
      <c r="L67">
        <v>11.037530331941243</v>
      </c>
      <c r="M67">
        <v>63.771081628063861</v>
      </c>
      <c r="N67">
        <v>51.882718076720955</v>
      </c>
      <c r="O67">
        <v>73.289080144291091</v>
      </c>
      <c r="P67">
        <v>23.337420089324809</v>
      </c>
      <c r="Q67">
        <v>4.6385503461918898</v>
      </c>
      <c r="R67">
        <v>18.61697834645669</v>
      </c>
      <c r="S67">
        <v>11.588390668248319</v>
      </c>
      <c r="T67">
        <v>0</v>
      </c>
      <c r="U67">
        <v>62.108996355314567</v>
      </c>
      <c r="V67">
        <v>3.9817722862029648</v>
      </c>
      <c r="W67">
        <v>20.375877753009362</v>
      </c>
      <c r="X67">
        <v>64.789121068971639</v>
      </c>
      <c r="Y67">
        <v>0</v>
      </c>
      <c r="Z67">
        <v>2.8784289599999999</v>
      </c>
      <c r="AA67">
        <v>12.340957824000002</v>
      </c>
      <c r="AB67">
        <v>5.7374452800000011</v>
      </c>
      <c r="AC67">
        <v>4.2505073279999994</v>
      </c>
      <c r="AD67">
        <v>4.0032640800000001</v>
      </c>
      <c r="AE67">
        <v>20.849263199999999</v>
      </c>
      <c r="AF67">
        <v>6.1515000000000004</v>
      </c>
      <c r="AG67">
        <v>11.179097760000001</v>
      </c>
      <c r="AH67">
        <v>37.433016000000002</v>
      </c>
      <c r="AI67">
        <v>0</v>
      </c>
      <c r="AJ67">
        <v>0</v>
      </c>
      <c r="AK67">
        <v>22.630440000000004</v>
      </c>
      <c r="AL67">
        <v>26.006999999999994</v>
      </c>
      <c r="AM67">
        <v>4.6368595428571435</v>
      </c>
      <c r="AN67">
        <v>0</v>
      </c>
      <c r="AO67">
        <v>3.4476321599999999</v>
      </c>
      <c r="AP67">
        <v>3.6007372799999997</v>
      </c>
      <c r="AQ67">
        <v>19.127459999999999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38.040233230216678</v>
      </c>
      <c r="BB67">
        <f t="shared" si="0"/>
        <v>1104.309142768328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512.34458607535009</v>
      </c>
      <c r="L68">
        <v>11.037530331941243</v>
      </c>
      <c r="M68">
        <v>63.771081628063861</v>
      </c>
      <c r="N68">
        <v>51.882718076720955</v>
      </c>
      <c r="O68">
        <v>73.289080144291091</v>
      </c>
      <c r="P68">
        <v>23.337420089324809</v>
      </c>
      <c r="Q68">
        <v>4.6385503461918898</v>
      </c>
      <c r="R68">
        <v>18.61697834645669</v>
      </c>
      <c r="S68">
        <v>11.588390668248319</v>
      </c>
      <c r="T68">
        <v>0</v>
      </c>
      <c r="U68">
        <v>62.108996355314567</v>
      </c>
      <c r="V68">
        <v>3.9817722862029648</v>
      </c>
      <c r="W68">
        <v>20.375877753009362</v>
      </c>
      <c r="X68">
        <v>64.789121068971639</v>
      </c>
      <c r="Y68">
        <v>0</v>
      </c>
      <c r="Z68">
        <v>2.8784289599999999</v>
      </c>
      <c r="AA68">
        <v>12.340957824000002</v>
      </c>
      <c r="AB68">
        <v>5.7374452800000011</v>
      </c>
      <c r="AC68">
        <v>4.2505073279999994</v>
      </c>
      <c r="AD68">
        <v>4.0032640800000001</v>
      </c>
      <c r="AE68">
        <v>20.849263199999999</v>
      </c>
      <c r="AF68">
        <v>6.1515000000000004</v>
      </c>
      <c r="AG68">
        <v>11.179097760000001</v>
      </c>
      <c r="AH68">
        <v>37.433016000000002</v>
      </c>
      <c r="AI68">
        <v>0</v>
      </c>
      <c r="AJ68">
        <v>0</v>
      </c>
      <c r="AK68">
        <v>22.630440000000004</v>
      </c>
      <c r="AL68">
        <v>26.006999999999994</v>
      </c>
      <c r="AM68">
        <v>4.6368595428571435</v>
      </c>
      <c r="AN68">
        <v>0</v>
      </c>
      <c r="AO68">
        <v>3.4476321599999999</v>
      </c>
      <c r="AP68">
        <v>3.6007372799999997</v>
      </c>
      <c r="AQ68">
        <v>19.127459999999999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38.040233230216678</v>
      </c>
      <c r="BB68">
        <f t="shared" ref="BB68:BB99" si="1">SUM(B68:AZ68)-BA68</f>
        <v>1104.309142768328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512.34458607535009</v>
      </c>
      <c r="L69">
        <v>11.037530331941243</v>
      </c>
      <c r="M69">
        <v>61.0010579522746</v>
      </c>
      <c r="N69">
        <v>51.882718076720955</v>
      </c>
      <c r="O69">
        <v>73.289080144291091</v>
      </c>
      <c r="P69">
        <v>23.337420089324809</v>
      </c>
      <c r="Q69">
        <v>4.6385503461918898</v>
      </c>
      <c r="R69">
        <v>18.61697834645669</v>
      </c>
      <c r="S69">
        <v>11.588390668248319</v>
      </c>
      <c r="T69">
        <v>0</v>
      </c>
      <c r="U69">
        <v>62.108996355314567</v>
      </c>
      <c r="V69">
        <v>3.9817722862029648</v>
      </c>
      <c r="W69">
        <v>20.375877753009362</v>
      </c>
      <c r="X69">
        <v>64.789121068971639</v>
      </c>
      <c r="Y69">
        <v>0</v>
      </c>
      <c r="Z69">
        <v>2.8784289599999999</v>
      </c>
      <c r="AA69">
        <v>12.340957824000002</v>
      </c>
      <c r="AB69">
        <v>5.7374452800000011</v>
      </c>
      <c r="AC69">
        <v>5.7605559840000007</v>
      </c>
      <c r="AD69">
        <v>4.0032640800000001</v>
      </c>
      <c r="AE69">
        <v>20.849263199999999</v>
      </c>
      <c r="AF69">
        <v>6.1515000000000004</v>
      </c>
      <c r="AG69">
        <v>11.179097760000001</v>
      </c>
      <c r="AH69">
        <v>37.433016000000002</v>
      </c>
      <c r="AI69">
        <v>0</v>
      </c>
      <c r="AJ69">
        <v>0</v>
      </c>
      <c r="AK69">
        <v>22.630440000000004</v>
      </c>
      <c r="AL69">
        <v>26.006999999999994</v>
      </c>
      <c r="AM69">
        <v>4.6368595428571435</v>
      </c>
      <c r="AN69">
        <v>0</v>
      </c>
      <c r="AO69">
        <v>3.4476321599999999</v>
      </c>
      <c r="AP69">
        <v>3.6007372799999997</v>
      </c>
      <c r="AQ69">
        <v>19.127459999999999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37.998275889012909</v>
      </c>
      <c r="BB69">
        <f t="shared" si="1"/>
        <v>1103.0911250897427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512.34458607535009</v>
      </c>
      <c r="L70">
        <v>11.037530331941243</v>
      </c>
      <c r="M70">
        <v>61.0010579522746</v>
      </c>
      <c r="N70">
        <v>51.882718076720955</v>
      </c>
      <c r="O70">
        <v>73.289080144291091</v>
      </c>
      <c r="P70">
        <v>23.337420089324809</v>
      </c>
      <c r="Q70">
        <v>4.6385503461918898</v>
      </c>
      <c r="R70">
        <v>18.61697834645669</v>
      </c>
      <c r="S70">
        <v>11.588390668248319</v>
      </c>
      <c r="T70">
        <v>0</v>
      </c>
      <c r="U70">
        <v>62.108996355314567</v>
      </c>
      <c r="V70">
        <v>3.9817722862029648</v>
      </c>
      <c r="W70">
        <v>20.375877753009362</v>
      </c>
      <c r="X70">
        <v>64.789121068971639</v>
      </c>
      <c r="Y70">
        <v>0</v>
      </c>
      <c r="Z70">
        <v>2.8784289599999999</v>
      </c>
      <c r="AA70">
        <v>12.340957824000002</v>
      </c>
      <c r="AB70">
        <v>5.7374452800000011</v>
      </c>
      <c r="AC70">
        <v>8.5010146559999988</v>
      </c>
      <c r="AD70">
        <v>4.0032640800000001</v>
      </c>
      <c r="AE70">
        <v>20.849263199999999</v>
      </c>
      <c r="AF70">
        <v>6.1515000000000004</v>
      </c>
      <c r="AG70">
        <v>11.179097760000001</v>
      </c>
      <c r="AH70">
        <v>37.433016000000002</v>
      </c>
      <c r="AI70">
        <v>0</v>
      </c>
      <c r="AJ70">
        <v>0</v>
      </c>
      <c r="AK70">
        <v>22.630440000000004</v>
      </c>
      <c r="AL70">
        <v>26.006999999999994</v>
      </c>
      <c r="AM70">
        <v>4.6368595428571435</v>
      </c>
      <c r="AN70">
        <v>0</v>
      </c>
      <c r="AO70">
        <v>3.4476321599999999</v>
      </c>
      <c r="AP70">
        <v>1.3502764799999998</v>
      </c>
      <c r="AQ70">
        <v>19.127459999999999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38.014593047412923</v>
      </c>
      <c r="BB70">
        <f t="shared" si="1"/>
        <v>1103.5648058033426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512.34458607535009</v>
      </c>
      <c r="L71">
        <v>11.037377456803027</v>
      </c>
      <c r="M71">
        <v>61.0010579522746</v>
      </c>
      <c r="N71">
        <v>51.882718076720955</v>
      </c>
      <c r="O71">
        <v>73.289080144291091</v>
      </c>
      <c r="P71">
        <v>23.337420089324809</v>
      </c>
      <c r="Q71">
        <v>4.6385503461918898</v>
      </c>
      <c r="R71">
        <v>18.61697834645669</v>
      </c>
      <c r="S71">
        <v>11.588390668248319</v>
      </c>
      <c r="T71">
        <v>0</v>
      </c>
      <c r="U71">
        <v>62.108996355314567</v>
      </c>
      <c r="V71">
        <v>3.9817722862029648</v>
      </c>
      <c r="W71">
        <v>19.999960227272723</v>
      </c>
      <c r="X71">
        <v>64.789121068971639</v>
      </c>
      <c r="Y71">
        <v>0</v>
      </c>
      <c r="Z71">
        <v>2.8784289599999999</v>
      </c>
      <c r="AA71">
        <v>12.340957824000002</v>
      </c>
      <c r="AB71">
        <v>5.7374452800000011</v>
      </c>
      <c r="AC71">
        <v>8.5010146559999988</v>
      </c>
      <c r="AD71">
        <v>4.0032640800000001</v>
      </c>
      <c r="AE71">
        <v>20.849263199999999</v>
      </c>
      <c r="AF71">
        <v>12.303000000000001</v>
      </c>
      <c r="AG71">
        <v>11.179097760000001</v>
      </c>
      <c r="AH71">
        <v>43.422298559999994</v>
      </c>
      <c r="AI71">
        <v>0</v>
      </c>
      <c r="AJ71">
        <v>0</v>
      </c>
      <c r="AK71">
        <v>22.630440000000004</v>
      </c>
      <c r="AL71">
        <v>26.006999999999994</v>
      </c>
      <c r="AM71">
        <v>4.6368595428571435</v>
      </c>
      <c r="AN71">
        <v>0</v>
      </c>
      <c r="AO71">
        <v>3.5380195200000006</v>
      </c>
      <c r="AP71">
        <v>1.3502764799999998</v>
      </c>
      <c r="AQ71">
        <v>19.127459999999999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38.409367398608531</v>
      </c>
      <c r="BB71">
        <f t="shared" si="1"/>
        <v>1115.0251309712721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512.34458607535009</v>
      </c>
      <c r="L72">
        <v>11.037377456803027</v>
      </c>
      <c r="M72">
        <v>61.0010579522746</v>
      </c>
      <c r="N72">
        <v>51.882718076720955</v>
      </c>
      <c r="O72">
        <v>73.289080144291091</v>
      </c>
      <c r="P72">
        <v>23.337420089324809</v>
      </c>
      <c r="Q72">
        <v>4.6385503461918898</v>
      </c>
      <c r="R72">
        <v>18.61697834645669</v>
      </c>
      <c r="S72">
        <v>11.588390668248319</v>
      </c>
      <c r="T72">
        <v>0</v>
      </c>
      <c r="U72">
        <v>62.108996355314567</v>
      </c>
      <c r="V72">
        <v>3.9817722862029648</v>
      </c>
      <c r="W72">
        <v>19.999960227272723</v>
      </c>
      <c r="X72">
        <v>64.789121068971639</v>
      </c>
      <c r="Y72">
        <v>0</v>
      </c>
      <c r="Z72">
        <v>0</v>
      </c>
      <c r="AA72">
        <v>12.340957824000002</v>
      </c>
      <c r="AB72">
        <v>5.7374452800000011</v>
      </c>
      <c r="AC72">
        <v>8.5010146559999988</v>
      </c>
      <c r="AD72">
        <v>4.0032640800000001</v>
      </c>
      <c r="AE72">
        <v>20.849263199999999</v>
      </c>
      <c r="AF72">
        <v>12.303000000000001</v>
      </c>
      <c r="AG72">
        <v>11.179097760000001</v>
      </c>
      <c r="AH72">
        <v>45.751463999999999</v>
      </c>
      <c r="AI72">
        <v>0</v>
      </c>
      <c r="AJ72">
        <v>0</v>
      </c>
      <c r="AK72">
        <v>22.630440000000004</v>
      </c>
      <c r="AL72">
        <v>26.006999999999994</v>
      </c>
      <c r="AM72">
        <v>4.6368595428571435</v>
      </c>
      <c r="AN72">
        <v>0</v>
      </c>
      <c r="AO72">
        <v>3.5380195200000006</v>
      </c>
      <c r="AP72">
        <v>1.3502764799999998</v>
      </c>
      <c r="AQ72">
        <v>19.127459999999999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38.391076914608526</v>
      </c>
      <c r="BB72">
        <f t="shared" si="1"/>
        <v>1114.4941579352721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512.34458607535009</v>
      </c>
      <c r="L73">
        <v>11.037377456803027</v>
      </c>
      <c r="M73">
        <v>61.0010579522746</v>
      </c>
      <c r="N73">
        <v>51.882718076720955</v>
      </c>
      <c r="O73">
        <v>73.289080144291091</v>
      </c>
      <c r="P73">
        <v>23.337420089324809</v>
      </c>
      <c r="Q73">
        <v>4.6385503461918898</v>
      </c>
      <c r="R73">
        <v>18.61697834645669</v>
      </c>
      <c r="S73">
        <v>11.588390668248319</v>
      </c>
      <c r="T73">
        <v>0</v>
      </c>
      <c r="U73">
        <v>61.237159893771626</v>
      </c>
      <c r="V73">
        <v>3.9817722862029648</v>
      </c>
      <c r="W73">
        <v>19.999960227272723</v>
      </c>
      <c r="X73">
        <v>64.789121068971639</v>
      </c>
      <c r="Y73">
        <v>0</v>
      </c>
      <c r="Z73">
        <v>0</v>
      </c>
      <c r="AA73">
        <v>12.340957824000002</v>
      </c>
      <c r="AB73">
        <v>5.7374452800000011</v>
      </c>
      <c r="AC73">
        <v>8.5010146559999988</v>
      </c>
      <c r="AD73">
        <v>4.0032640800000001</v>
      </c>
      <c r="AE73">
        <v>21.694503599999997</v>
      </c>
      <c r="AF73">
        <v>12.303000000000001</v>
      </c>
      <c r="AG73">
        <v>11.179097760000001</v>
      </c>
      <c r="AH73">
        <v>45.751463999999999</v>
      </c>
      <c r="AI73">
        <v>0</v>
      </c>
      <c r="AJ73">
        <v>0</v>
      </c>
      <c r="AK73">
        <v>22.630440000000004</v>
      </c>
      <c r="AL73">
        <v>26.006999999999994</v>
      </c>
      <c r="AM73">
        <v>4.6368595428571435</v>
      </c>
      <c r="AN73">
        <v>0</v>
      </c>
      <c r="AO73">
        <v>3.6025819200000004</v>
      </c>
      <c r="AP73">
        <v>1.3502764799999998</v>
      </c>
      <c r="AQ73">
        <v>19.127459999999999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38.392341728998609</v>
      </c>
      <c r="BB73">
        <f t="shared" si="1"/>
        <v>1114.5308594593389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512.34458607535009</v>
      </c>
      <c r="L74">
        <v>11.037377456803027</v>
      </c>
      <c r="M74">
        <v>61.0010579522746</v>
      </c>
      <c r="N74">
        <v>51.882718076720955</v>
      </c>
      <c r="O74">
        <v>73.289080144291091</v>
      </c>
      <c r="P74">
        <v>23.337420089324809</v>
      </c>
      <c r="Q74">
        <v>4.6385503461918898</v>
      </c>
      <c r="R74">
        <v>18.61697834645669</v>
      </c>
      <c r="S74">
        <v>11.588390668248319</v>
      </c>
      <c r="T74">
        <v>0</v>
      </c>
      <c r="U74">
        <v>61.237159893771626</v>
      </c>
      <c r="V74">
        <v>3.9817722862029648</v>
      </c>
      <c r="W74">
        <v>19.999960227272723</v>
      </c>
      <c r="X74">
        <v>64.789121068971639</v>
      </c>
      <c r="Y74">
        <v>0</v>
      </c>
      <c r="Z74">
        <v>0</v>
      </c>
      <c r="AA74">
        <v>12.340957824000002</v>
      </c>
      <c r="AB74">
        <v>11.533435920000002</v>
      </c>
      <c r="AC74">
        <v>8.5010146559999988</v>
      </c>
      <c r="AD74">
        <v>4.0032640800000001</v>
      </c>
      <c r="AE74">
        <v>21.694503599999997</v>
      </c>
      <c r="AF74">
        <v>12.303000000000001</v>
      </c>
      <c r="AG74">
        <v>11.179097760000001</v>
      </c>
      <c r="AH74">
        <v>45.751463999999999</v>
      </c>
      <c r="AI74">
        <v>0</v>
      </c>
      <c r="AJ74">
        <v>0</v>
      </c>
      <c r="AK74">
        <v>22.630440000000004</v>
      </c>
      <c r="AL74">
        <v>26.006999999999994</v>
      </c>
      <c r="AM74">
        <v>4.6368595428571435</v>
      </c>
      <c r="AN74">
        <v>0</v>
      </c>
      <c r="AO74">
        <v>3.6025819200000004</v>
      </c>
      <c r="AP74">
        <v>1.3502764799999998</v>
      </c>
      <c r="AQ74">
        <v>19.127459999999999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38.5853481689986</v>
      </c>
      <c r="BB74">
        <f t="shared" si="1"/>
        <v>1120.1338436593389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512.34458607535009</v>
      </c>
      <c r="L75">
        <v>11.037377456803027</v>
      </c>
      <c r="M75">
        <v>61.0010579522746</v>
      </c>
      <c r="N75">
        <v>51.882718076720955</v>
      </c>
      <c r="O75">
        <v>73.289080144291091</v>
      </c>
      <c r="P75">
        <v>23.337420089324809</v>
      </c>
      <c r="Q75">
        <v>4.6385503461918898</v>
      </c>
      <c r="R75">
        <v>18.61697834645669</v>
      </c>
      <c r="S75">
        <v>11.588390668248319</v>
      </c>
      <c r="T75">
        <v>0</v>
      </c>
      <c r="U75">
        <v>61.237159893771626</v>
      </c>
      <c r="V75">
        <v>3.9817722862029648</v>
      </c>
      <c r="W75">
        <v>19.999960227272723</v>
      </c>
      <c r="X75">
        <v>64.789121068971639</v>
      </c>
      <c r="Y75">
        <v>0</v>
      </c>
      <c r="Z75">
        <v>0</v>
      </c>
      <c r="AA75">
        <v>12.340957824000002</v>
      </c>
      <c r="AB75">
        <v>17.352844703999999</v>
      </c>
      <c r="AC75">
        <v>12.751521984</v>
      </c>
      <c r="AD75">
        <v>8.0065281600000002</v>
      </c>
      <c r="AE75">
        <v>21.7125353952</v>
      </c>
      <c r="AF75">
        <v>18.454499999999999</v>
      </c>
      <c r="AG75">
        <v>11.179097760000001</v>
      </c>
      <c r="AH75">
        <v>45.751463999999999</v>
      </c>
      <c r="AI75">
        <v>0</v>
      </c>
      <c r="AJ75">
        <v>0</v>
      </c>
      <c r="AK75">
        <v>22.630440000000004</v>
      </c>
      <c r="AL75">
        <v>26.006999999999994</v>
      </c>
      <c r="AM75">
        <v>4.6368595428571435</v>
      </c>
      <c r="AN75">
        <v>0</v>
      </c>
      <c r="AO75">
        <v>3.6025819200000004</v>
      </c>
      <c r="AP75">
        <v>1.3502764799999998</v>
      </c>
      <c r="AQ75">
        <v>19.127459999999999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39.259431000762497</v>
      </c>
      <c r="BB75">
        <f t="shared" si="1"/>
        <v>1139.7024728147749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512.34458607535009</v>
      </c>
      <c r="L76">
        <v>11.037377456803027</v>
      </c>
      <c r="M76">
        <v>61.0010579522746</v>
      </c>
      <c r="N76">
        <v>51.882718076720955</v>
      </c>
      <c r="O76">
        <v>73.289080144291091</v>
      </c>
      <c r="P76">
        <v>23.337420089324809</v>
      </c>
      <c r="Q76">
        <v>4.6385503461918898</v>
      </c>
      <c r="R76">
        <v>18.61697834645669</v>
      </c>
      <c r="S76">
        <v>11.588390668248319</v>
      </c>
      <c r="T76">
        <v>0</v>
      </c>
      <c r="U76">
        <v>61.237159893771626</v>
      </c>
      <c r="V76">
        <v>3.9817722862029648</v>
      </c>
      <c r="W76">
        <v>19.999960227272723</v>
      </c>
      <c r="X76">
        <v>64.789121068971639</v>
      </c>
      <c r="Y76">
        <v>0</v>
      </c>
      <c r="Z76">
        <v>0</v>
      </c>
      <c r="AA76">
        <v>12.340957824000002</v>
      </c>
      <c r="AB76">
        <v>17.352844703999999</v>
      </c>
      <c r="AC76">
        <v>12.751521984</v>
      </c>
      <c r="AD76">
        <v>8.0065281600000002</v>
      </c>
      <c r="AE76">
        <v>21.7125353952</v>
      </c>
      <c r="AF76">
        <v>18.454499999999999</v>
      </c>
      <c r="AG76">
        <v>11.179097760000001</v>
      </c>
      <c r="AH76">
        <v>51.366416399999991</v>
      </c>
      <c r="AI76">
        <v>0</v>
      </c>
      <c r="AJ76">
        <v>0</v>
      </c>
      <c r="AK76">
        <v>22.630440000000004</v>
      </c>
      <c r="AL76">
        <v>26.006999999999994</v>
      </c>
      <c r="AM76">
        <v>4.6368595428571435</v>
      </c>
      <c r="AN76">
        <v>0</v>
      </c>
      <c r="AO76">
        <v>3.6025819200000004</v>
      </c>
      <c r="AP76">
        <v>1.3502764799999998</v>
      </c>
      <c r="AQ76">
        <v>19.127459999999999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39.446408981562477</v>
      </c>
      <c r="BB76">
        <f t="shared" si="1"/>
        <v>1145.130447233975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512.34458607535009</v>
      </c>
      <c r="L77">
        <v>11.037530331941243</v>
      </c>
      <c r="M77">
        <v>63.771081628063861</v>
      </c>
      <c r="N77">
        <v>51.882718076720955</v>
      </c>
      <c r="O77">
        <v>73.289080144291091</v>
      </c>
      <c r="P77">
        <v>23.337420089324809</v>
      </c>
      <c r="Q77">
        <v>4.6385503461918898</v>
      </c>
      <c r="R77">
        <v>18.61697834645669</v>
      </c>
      <c r="S77">
        <v>11.588390668248319</v>
      </c>
      <c r="T77">
        <v>0</v>
      </c>
      <c r="U77">
        <v>61.237159893771626</v>
      </c>
      <c r="V77">
        <v>3.9817722862029648</v>
      </c>
      <c r="W77">
        <v>19.999960227272723</v>
      </c>
      <c r="X77">
        <v>64.789121068971639</v>
      </c>
      <c r="Y77">
        <v>0</v>
      </c>
      <c r="Z77">
        <v>2.8784289599999999</v>
      </c>
      <c r="AA77">
        <v>12.340957824000002</v>
      </c>
      <c r="AB77">
        <v>17.352844703999999</v>
      </c>
      <c r="AC77">
        <v>12.751521984</v>
      </c>
      <c r="AD77">
        <v>8.0065281600000002</v>
      </c>
      <c r="AE77">
        <v>21.7125353952</v>
      </c>
      <c r="AF77">
        <v>18.454499999999999</v>
      </c>
      <c r="AG77">
        <v>11.179097760000001</v>
      </c>
      <c r="AH77">
        <v>60.183971280000009</v>
      </c>
      <c r="AI77">
        <v>0</v>
      </c>
      <c r="AJ77">
        <v>0</v>
      </c>
      <c r="AK77">
        <v>22.630440000000004</v>
      </c>
      <c r="AL77">
        <v>26.006999999999994</v>
      </c>
      <c r="AM77">
        <v>4.6368595428571435</v>
      </c>
      <c r="AN77">
        <v>0</v>
      </c>
      <c r="AO77">
        <v>3.6025819200000004</v>
      </c>
      <c r="AP77">
        <v>3.6007372799999997</v>
      </c>
      <c r="AQ77">
        <v>19.127459999999999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40.00307253831199</v>
      </c>
      <c r="BB77">
        <f t="shared" si="1"/>
        <v>1161.290404868153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512.34458607535009</v>
      </c>
      <c r="L78">
        <v>11.037530331941243</v>
      </c>
      <c r="M78">
        <v>63.771081628063861</v>
      </c>
      <c r="N78">
        <v>51.882718076720955</v>
      </c>
      <c r="O78">
        <v>73.289080144291091</v>
      </c>
      <c r="P78">
        <v>23.337420089324809</v>
      </c>
      <c r="Q78">
        <v>4.6385503461918898</v>
      </c>
      <c r="R78">
        <v>18.61697834645669</v>
      </c>
      <c r="S78">
        <v>11.588390668248319</v>
      </c>
      <c r="T78">
        <v>0</v>
      </c>
      <c r="U78">
        <v>61.237159893771626</v>
      </c>
      <c r="V78">
        <v>3.9817722862029648</v>
      </c>
      <c r="W78">
        <v>19.999960227272723</v>
      </c>
      <c r="X78">
        <v>64.789121068971639</v>
      </c>
      <c r="Y78">
        <v>0</v>
      </c>
      <c r="Z78">
        <v>5.7974399999999999</v>
      </c>
      <c r="AA78">
        <v>16.654464000000004</v>
      </c>
      <c r="AB78">
        <v>17.352844703999999</v>
      </c>
      <c r="AC78">
        <v>12.751521984</v>
      </c>
      <c r="AD78">
        <v>8.0065281600000002</v>
      </c>
      <c r="AE78">
        <v>21.7125353952</v>
      </c>
      <c r="AF78">
        <v>18.454499999999999</v>
      </c>
      <c r="AG78">
        <v>11.179097760000001</v>
      </c>
      <c r="AH78">
        <v>61.639699680000007</v>
      </c>
      <c r="AI78">
        <v>1.1182032</v>
      </c>
      <c r="AJ78">
        <v>0</v>
      </c>
      <c r="AK78">
        <v>22.630440000000004</v>
      </c>
      <c r="AL78">
        <v>26.006999999999994</v>
      </c>
      <c r="AM78">
        <v>4.6368595428571435</v>
      </c>
      <c r="AN78">
        <v>0</v>
      </c>
      <c r="AO78">
        <v>3.6025819200000004</v>
      </c>
      <c r="AP78">
        <v>3.6007372799999997</v>
      </c>
      <c r="AQ78">
        <v>19.127459999999999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40.329627400712006</v>
      </c>
      <c r="BB78">
        <f t="shared" si="1"/>
        <v>1170.7702988217527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512.34458607535009</v>
      </c>
      <c r="L79">
        <v>11.037530331941243</v>
      </c>
      <c r="M79">
        <v>63.771081628063861</v>
      </c>
      <c r="N79">
        <v>51.882718076720955</v>
      </c>
      <c r="O79">
        <v>73.289080144291091</v>
      </c>
      <c r="P79">
        <v>23.337420089324809</v>
      </c>
      <c r="Q79">
        <v>4.6385503461918898</v>
      </c>
      <c r="R79">
        <v>18.61697834645669</v>
      </c>
      <c r="S79">
        <v>11.588390668248319</v>
      </c>
      <c r="T79">
        <v>0</v>
      </c>
      <c r="U79">
        <v>61.237159893771626</v>
      </c>
      <c r="V79">
        <v>3.9817722862029648</v>
      </c>
      <c r="W79">
        <v>19.999960227272723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11.179097760000001</v>
      </c>
      <c r="AH79">
        <v>61.639699680000007</v>
      </c>
      <c r="AI79">
        <v>3.3546095999999994</v>
      </c>
      <c r="AJ79">
        <v>0</v>
      </c>
      <c r="AK79">
        <v>22.630440000000004</v>
      </c>
      <c r="AL79">
        <v>34.675999999999988</v>
      </c>
      <c r="AM79">
        <v>4.6368595428571435</v>
      </c>
      <c r="AN79">
        <v>0</v>
      </c>
      <c r="AO79">
        <v>3.6671443200000002</v>
      </c>
      <c r="AP79">
        <v>3.6007372799999997</v>
      </c>
      <c r="AQ79">
        <v>19.127459999999999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41.186592395830054</v>
      </c>
      <c r="BB79">
        <f t="shared" si="1"/>
        <v>1195.6480136922348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512.34458607535009</v>
      </c>
      <c r="L80">
        <v>11.037530331941243</v>
      </c>
      <c r="M80">
        <v>63.771081628063861</v>
      </c>
      <c r="N80">
        <v>51.882718076720955</v>
      </c>
      <c r="O80">
        <v>73.289080144291091</v>
      </c>
      <c r="P80">
        <v>23.337420089324809</v>
      </c>
      <c r="Q80">
        <v>4.6385503461918898</v>
      </c>
      <c r="R80">
        <v>18.61697834645669</v>
      </c>
      <c r="S80">
        <v>11.588390668248319</v>
      </c>
      <c r="T80">
        <v>0</v>
      </c>
      <c r="U80">
        <v>61.237159893771626</v>
      </c>
      <c r="V80">
        <v>3.9817722862029648</v>
      </c>
      <c r="W80">
        <v>19.999960227272723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11.179097760000001</v>
      </c>
      <c r="AH80">
        <v>61.639699680000007</v>
      </c>
      <c r="AI80">
        <v>14.536641599999999</v>
      </c>
      <c r="AJ80">
        <v>0</v>
      </c>
      <c r="AK80">
        <v>22.630440000000004</v>
      </c>
      <c r="AL80">
        <v>34.675999999999988</v>
      </c>
      <c r="AM80">
        <v>4.6368595428571435</v>
      </c>
      <c r="AN80">
        <v>0</v>
      </c>
      <c r="AO80">
        <v>3.6671443200000002</v>
      </c>
      <c r="AP80">
        <v>1.3502764799999998</v>
      </c>
      <c r="AQ80">
        <v>19.127459999999999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41.484013804630059</v>
      </c>
      <c r="BB80">
        <f t="shared" si="1"/>
        <v>1204.2821634834349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512.34458607535009</v>
      </c>
      <c r="L81">
        <v>11.037530331941243</v>
      </c>
      <c r="M81">
        <v>63.771081628063861</v>
      </c>
      <c r="N81">
        <v>51.882718076720955</v>
      </c>
      <c r="O81">
        <v>73.289080144291091</v>
      </c>
      <c r="P81">
        <v>23.337420089324809</v>
      </c>
      <c r="Q81">
        <v>4.6385503461918898</v>
      </c>
      <c r="R81">
        <v>18.61697834645669</v>
      </c>
      <c r="S81">
        <v>11.588390668248319</v>
      </c>
      <c r="T81">
        <v>0</v>
      </c>
      <c r="U81">
        <v>61.237159893771626</v>
      </c>
      <c r="V81">
        <v>3.9817722862029648</v>
      </c>
      <c r="W81">
        <v>20.375877753009362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11.179097760000001</v>
      </c>
      <c r="AH81">
        <v>61.639699680000007</v>
      </c>
      <c r="AI81">
        <v>14.536641599999999</v>
      </c>
      <c r="AJ81">
        <v>0</v>
      </c>
      <c r="AK81">
        <v>22.630440000000004</v>
      </c>
      <c r="AL81">
        <v>34.675999999999988</v>
      </c>
      <c r="AM81">
        <v>4.6368595428571435</v>
      </c>
      <c r="AN81">
        <v>0</v>
      </c>
      <c r="AO81">
        <v>3.6671443200000002</v>
      </c>
      <c r="AP81">
        <v>1.9128916800000002</v>
      </c>
      <c r="AQ81">
        <v>19.127459999999999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41.515266872447761</v>
      </c>
      <c r="BB81">
        <f t="shared" si="1"/>
        <v>1205.1894431413539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512.34458607535009</v>
      </c>
      <c r="L82">
        <v>11.037530331941243</v>
      </c>
      <c r="M82">
        <v>63.771081628063861</v>
      </c>
      <c r="N82">
        <v>51.882718076720955</v>
      </c>
      <c r="O82">
        <v>73.289080144291091</v>
      </c>
      <c r="P82">
        <v>23.337420089324809</v>
      </c>
      <c r="Q82">
        <v>4.6385503461918898</v>
      </c>
      <c r="R82">
        <v>18.61697834645669</v>
      </c>
      <c r="S82">
        <v>11.588390668248319</v>
      </c>
      <c r="T82">
        <v>0</v>
      </c>
      <c r="U82">
        <v>61.237159893771626</v>
      </c>
      <c r="V82">
        <v>3.9817722862029648</v>
      </c>
      <c r="W82">
        <v>20.375877753009362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11.179097760000001</v>
      </c>
      <c r="AH82">
        <v>67.129875360000014</v>
      </c>
      <c r="AI82">
        <v>14.536641599999999</v>
      </c>
      <c r="AJ82">
        <v>0</v>
      </c>
      <c r="AK82">
        <v>22.630440000000004</v>
      </c>
      <c r="AL82">
        <v>34.675999999999988</v>
      </c>
      <c r="AM82">
        <v>4.6368595428571435</v>
      </c>
      <c r="AN82">
        <v>0</v>
      </c>
      <c r="AO82">
        <v>3.6671443200000002</v>
      </c>
      <c r="AP82">
        <v>1.9128916800000002</v>
      </c>
      <c r="AQ82">
        <v>19.127459999999999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41.69808958204775</v>
      </c>
      <c r="BB82">
        <f t="shared" si="1"/>
        <v>1210.4967961117538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512.34458607535009</v>
      </c>
      <c r="L83">
        <v>11.037483721992853</v>
      </c>
      <c r="M83">
        <v>63.771081628063861</v>
      </c>
      <c r="N83">
        <v>51.882718076720955</v>
      </c>
      <c r="O83">
        <v>73.289080144291091</v>
      </c>
      <c r="P83">
        <v>23.337420089324809</v>
      </c>
      <c r="Q83">
        <v>4.6385503461918898</v>
      </c>
      <c r="R83">
        <v>18.61697834645669</v>
      </c>
      <c r="S83">
        <v>11.588390668248319</v>
      </c>
      <c r="T83">
        <v>0</v>
      </c>
      <c r="U83">
        <v>61.237159893771626</v>
      </c>
      <c r="V83">
        <v>3.9817722862029648</v>
      </c>
      <c r="W83">
        <v>20.375877753009362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11.179097760000001</v>
      </c>
      <c r="AH83">
        <v>61.639699680000007</v>
      </c>
      <c r="AI83">
        <v>14.536641599999999</v>
      </c>
      <c r="AJ83">
        <v>0</v>
      </c>
      <c r="AK83">
        <v>22.630440000000004</v>
      </c>
      <c r="AL83">
        <v>34.675999999999988</v>
      </c>
      <c r="AM83">
        <v>4.6368595428571435</v>
      </c>
      <c r="AN83">
        <v>0</v>
      </c>
      <c r="AO83">
        <v>3.3572448000000001</v>
      </c>
      <c r="AP83">
        <v>1.9128916800000002</v>
      </c>
      <c r="AQ83">
        <v>19.127459999999999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41.504945437038934</v>
      </c>
      <c r="BB83">
        <f t="shared" si="1"/>
        <v>1204.8898184468142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512.34458607535009</v>
      </c>
      <c r="L84">
        <v>11.037377456803027</v>
      </c>
      <c r="M84">
        <v>63.771081628063861</v>
      </c>
      <c r="N84">
        <v>51.882718076720955</v>
      </c>
      <c r="O84">
        <v>73.289080144291091</v>
      </c>
      <c r="P84">
        <v>23.337420089324809</v>
      </c>
      <c r="Q84">
        <v>4.6385503461918898</v>
      </c>
      <c r="R84">
        <v>18.61697834645669</v>
      </c>
      <c r="S84">
        <v>11.588390668248319</v>
      </c>
      <c r="T84">
        <v>0</v>
      </c>
      <c r="U84">
        <v>61.237159893771626</v>
      </c>
      <c r="V84">
        <v>3.9817722862029648</v>
      </c>
      <c r="W84">
        <v>20.375877753009362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11.179097760000001</v>
      </c>
      <c r="AH84">
        <v>61.639699680000007</v>
      </c>
      <c r="AI84">
        <v>14.536641599999999</v>
      </c>
      <c r="AJ84">
        <v>0</v>
      </c>
      <c r="AK84">
        <v>22.630440000000004</v>
      </c>
      <c r="AL84">
        <v>34.675999999999988</v>
      </c>
      <c r="AM84">
        <v>4.6368595428571435</v>
      </c>
      <c r="AN84">
        <v>0</v>
      </c>
      <c r="AO84">
        <v>3.3572448000000001</v>
      </c>
      <c r="AP84">
        <v>1.9128916800000002</v>
      </c>
      <c r="AQ84">
        <v>19.127459999999999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41.504941889702032</v>
      </c>
      <c r="BB84">
        <f t="shared" si="1"/>
        <v>1204.8897157289614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512.34458607535009</v>
      </c>
      <c r="L85">
        <v>11.037377456803027</v>
      </c>
      <c r="M85">
        <v>63.771081628063861</v>
      </c>
      <c r="N85">
        <v>51.882718076720955</v>
      </c>
      <c r="O85">
        <v>73.289080144291091</v>
      </c>
      <c r="P85">
        <v>23.337420089324809</v>
      </c>
      <c r="Q85">
        <v>4.6385503461918898</v>
      </c>
      <c r="R85">
        <v>18.61697834645669</v>
      </c>
      <c r="S85">
        <v>11.588390668248319</v>
      </c>
      <c r="T85">
        <v>0</v>
      </c>
      <c r="U85">
        <v>61.237159893771626</v>
      </c>
      <c r="V85">
        <v>3.9817722862029648</v>
      </c>
      <c r="W85">
        <v>20.375877753009362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11.179097760000001</v>
      </c>
      <c r="AH85">
        <v>61.639699680000007</v>
      </c>
      <c r="AI85">
        <v>14.536641599999999</v>
      </c>
      <c r="AJ85">
        <v>0</v>
      </c>
      <c r="AK85">
        <v>22.630440000000004</v>
      </c>
      <c r="AL85">
        <v>34.675999999999988</v>
      </c>
      <c r="AM85">
        <v>4.6368595428571435</v>
      </c>
      <c r="AN85">
        <v>0</v>
      </c>
      <c r="AO85">
        <v>3.2926823999999999</v>
      </c>
      <c r="AP85">
        <v>2.1941992799999999</v>
      </c>
      <c r="AQ85">
        <v>19.127459999999999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41.512159263302031</v>
      </c>
      <c r="BB85">
        <f t="shared" si="1"/>
        <v>1205.0992435553615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512.34458607535009</v>
      </c>
      <c r="L86">
        <v>11.037377456803027</v>
      </c>
      <c r="M86">
        <v>63.771081628063861</v>
      </c>
      <c r="N86">
        <v>51.882718076720955</v>
      </c>
      <c r="O86">
        <v>73.289080144291091</v>
      </c>
      <c r="P86">
        <v>23.337420089324809</v>
      </c>
      <c r="Q86">
        <v>4.6385503461918898</v>
      </c>
      <c r="R86">
        <v>18.61697834645669</v>
      </c>
      <c r="S86">
        <v>11.588390668248319</v>
      </c>
      <c r="T86">
        <v>0</v>
      </c>
      <c r="U86">
        <v>61.237159893771626</v>
      </c>
      <c r="V86">
        <v>3.9817722862029648</v>
      </c>
      <c r="W86">
        <v>20.375877753009362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11.179097760000001</v>
      </c>
      <c r="AH86">
        <v>61.639699680000007</v>
      </c>
      <c r="AI86">
        <v>3.3546095999999994</v>
      </c>
      <c r="AJ86">
        <v>0</v>
      </c>
      <c r="AK86">
        <v>22.630440000000004</v>
      </c>
      <c r="AL86">
        <v>34.675999999999988</v>
      </c>
      <c r="AM86">
        <v>4.6368595428571435</v>
      </c>
      <c r="AN86">
        <v>0</v>
      </c>
      <c r="AO86">
        <v>3.2926823999999999</v>
      </c>
      <c r="AP86">
        <v>2.1941992799999999</v>
      </c>
      <c r="AQ86">
        <v>19.127459999999999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41.139797597702035</v>
      </c>
      <c r="BB86">
        <f t="shared" si="1"/>
        <v>1194.2895732209615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11.037377456803027</v>
      </c>
      <c r="M87">
        <v>63.771081628063861</v>
      </c>
      <c r="N87">
        <v>51.882718076720955</v>
      </c>
      <c r="O87">
        <v>73.289080144291091</v>
      </c>
      <c r="P87">
        <v>23.337420089324809</v>
      </c>
      <c r="Q87">
        <v>4.6385503461918898</v>
      </c>
      <c r="R87">
        <v>18.61697834645669</v>
      </c>
      <c r="S87">
        <v>11.588390668248319</v>
      </c>
      <c r="T87">
        <v>0</v>
      </c>
      <c r="U87">
        <v>61.237159893771626</v>
      </c>
      <c r="V87">
        <v>3.9817722862029648</v>
      </c>
      <c r="W87">
        <v>20.375877753009362</v>
      </c>
      <c r="X87">
        <v>64.789121068971639</v>
      </c>
      <c r="Y87">
        <v>0</v>
      </c>
      <c r="Z87">
        <v>2.89872</v>
      </c>
      <c r="AA87">
        <v>12.317364000000001</v>
      </c>
      <c r="AB87">
        <v>11.568563136</v>
      </c>
      <c r="AC87">
        <v>12.751521984</v>
      </c>
      <c r="AD87">
        <v>16.01305632</v>
      </c>
      <c r="AE87">
        <v>21.7125353952</v>
      </c>
      <c r="AF87">
        <v>18.454499999999999</v>
      </c>
      <c r="AG87">
        <v>11.179097760000001</v>
      </c>
      <c r="AH87">
        <v>61.639699680000007</v>
      </c>
      <c r="AI87">
        <v>1.1182032</v>
      </c>
      <c r="AJ87">
        <v>0</v>
      </c>
      <c r="AK87">
        <v>22.630440000000004</v>
      </c>
      <c r="AL87">
        <v>34.675999999999988</v>
      </c>
      <c r="AM87">
        <v>4.6368595428571435</v>
      </c>
      <c r="AN87">
        <v>0</v>
      </c>
      <c r="AO87">
        <v>3.2926823999999999</v>
      </c>
      <c r="AP87">
        <v>2.1941992799999999</v>
      </c>
      <c r="AQ87">
        <v>19.127459999999999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40.406592233905648</v>
      </c>
      <c r="BB87">
        <f t="shared" si="1"/>
        <v>1173.0045977225661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11.037377456803027</v>
      </c>
      <c r="M88">
        <v>63.771081628063861</v>
      </c>
      <c r="N88">
        <v>51.882718076720955</v>
      </c>
      <c r="O88">
        <v>73.289080144291091</v>
      </c>
      <c r="P88">
        <v>23.337420089324809</v>
      </c>
      <c r="Q88">
        <v>4.6385503461918898</v>
      </c>
      <c r="R88">
        <v>18.61697834645669</v>
      </c>
      <c r="S88">
        <v>11.588390668248319</v>
      </c>
      <c r="T88">
        <v>0</v>
      </c>
      <c r="U88">
        <v>61.237159893771626</v>
      </c>
      <c r="V88">
        <v>3.9817722862029648</v>
      </c>
      <c r="W88">
        <v>20.375877753009362</v>
      </c>
      <c r="X88">
        <v>64.789121068971639</v>
      </c>
      <c r="Y88">
        <v>0</v>
      </c>
      <c r="Z88">
        <v>2.89872</v>
      </c>
      <c r="AA88">
        <v>12.317364000000001</v>
      </c>
      <c r="AB88">
        <v>11.568563136</v>
      </c>
      <c r="AC88">
        <v>12.751521984</v>
      </c>
      <c r="AD88">
        <v>16.01305632</v>
      </c>
      <c r="AE88">
        <v>21.7125353952</v>
      </c>
      <c r="AF88">
        <v>18.454499999999999</v>
      </c>
      <c r="AG88">
        <v>11.179097760000001</v>
      </c>
      <c r="AH88">
        <v>61.639699680000007</v>
      </c>
      <c r="AI88">
        <v>0</v>
      </c>
      <c r="AJ88">
        <v>0</v>
      </c>
      <c r="AK88">
        <v>22.630440000000004</v>
      </c>
      <c r="AL88">
        <v>34.675999999999988</v>
      </c>
      <c r="AM88">
        <v>4.6368595428571435</v>
      </c>
      <c r="AN88">
        <v>0</v>
      </c>
      <c r="AO88">
        <v>3.2926823999999999</v>
      </c>
      <c r="AP88">
        <v>2.1941992799999999</v>
      </c>
      <c r="AQ88">
        <v>19.127459999999999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40.369355979505649</v>
      </c>
      <c r="BB88">
        <f t="shared" si="1"/>
        <v>1171.9236307769663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11.037377456803027</v>
      </c>
      <c r="M89">
        <v>63.771081628063861</v>
      </c>
      <c r="N89">
        <v>51.882718076720955</v>
      </c>
      <c r="O89">
        <v>73.289080144291091</v>
      </c>
      <c r="P89">
        <v>23.337420089324809</v>
      </c>
      <c r="Q89">
        <v>4.6385503461918898</v>
      </c>
      <c r="R89">
        <v>18.61697834645669</v>
      </c>
      <c r="S89">
        <v>11.588390668248319</v>
      </c>
      <c r="T89">
        <v>0</v>
      </c>
      <c r="U89">
        <v>61.237159893771626</v>
      </c>
      <c r="V89">
        <v>3.9817722862029648</v>
      </c>
      <c r="W89">
        <v>20.375877753009362</v>
      </c>
      <c r="X89">
        <v>64.789121068971639</v>
      </c>
      <c r="Y89">
        <v>0</v>
      </c>
      <c r="Z89">
        <v>2.89872</v>
      </c>
      <c r="AA89">
        <v>12.317364000000001</v>
      </c>
      <c r="AB89">
        <v>11.568563136</v>
      </c>
      <c r="AC89">
        <v>12.751521984</v>
      </c>
      <c r="AD89">
        <v>16.01305632</v>
      </c>
      <c r="AE89">
        <v>21.7125353952</v>
      </c>
      <c r="AF89">
        <v>18.454499999999999</v>
      </c>
      <c r="AG89">
        <v>11.179097760000001</v>
      </c>
      <c r="AH89">
        <v>61.639699680000007</v>
      </c>
      <c r="AI89">
        <v>0</v>
      </c>
      <c r="AJ89">
        <v>0</v>
      </c>
      <c r="AK89">
        <v>22.630440000000004</v>
      </c>
      <c r="AL89">
        <v>34.675999999999988</v>
      </c>
      <c r="AM89">
        <v>4.6368595428571435</v>
      </c>
      <c r="AN89">
        <v>0</v>
      </c>
      <c r="AO89">
        <v>3.3701572800000004</v>
      </c>
      <c r="AP89">
        <v>2.1941992799999999</v>
      </c>
      <c r="AQ89">
        <v>19.127459999999999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40.371935840305646</v>
      </c>
      <c r="BB89">
        <f t="shared" si="1"/>
        <v>1171.9985257961662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11.037377456803027</v>
      </c>
      <c r="M90">
        <v>63.771081628063861</v>
      </c>
      <c r="N90">
        <v>51.882718076720955</v>
      </c>
      <c r="O90">
        <v>73.289080144291091</v>
      </c>
      <c r="P90">
        <v>23.337420089324809</v>
      </c>
      <c r="Q90">
        <v>4.6385503461918898</v>
      </c>
      <c r="R90">
        <v>18.61697834645669</v>
      </c>
      <c r="S90">
        <v>11.588390668248319</v>
      </c>
      <c r="T90">
        <v>0</v>
      </c>
      <c r="U90">
        <v>61.237159893771626</v>
      </c>
      <c r="V90">
        <v>3.9817722862029648</v>
      </c>
      <c r="W90">
        <v>20.375877753009362</v>
      </c>
      <c r="X90">
        <v>64.789121068971639</v>
      </c>
      <c r="Y90">
        <v>0</v>
      </c>
      <c r="Z90">
        <v>2.89872</v>
      </c>
      <c r="AA90">
        <v>12.317364000000001</v>
      </c>
      <c r="AB90">
        <v>11.568563136</v>
      </c>
      <c r="AC90">
        <v>12.751521984</v>
      </c>
      <c r="AD90">
        <v>16.01305632</v>
      </c>
      <c r="AE90">
        <v>21.7125353952</v>
      </c>
      <c r="AF90">
        <v>18.454499999999999</v>
      </c>
      <c r="AG90">
        <v>11.179097760000001</v>
      </c>
      <c r="AH90">
        <v>61.639699680000007</v>
      </c>
      <c r="AI90">
        <v>0</v>
      </c>
      <c r="AJ90">
        <v>0</v>
      </c>
      <c r="AK90">
        <v>22.630440000000004</v>
      </c>
      <c r="AL90">
        <v>34.675999999999988</v>
      </c>
      <c r="AM90">
        <v>4.6368595428571435</v>
      </c>
      <c r="AN90">
        <v>0</v>
      </c>
      <c r="AO90">
        <v>3.3701572800000004</v>
      </c>
      <c r="AP90">
        <v>2.1941992799999999</v>
      </c>
      <c r="AQ90">
        <v>19.127459999999999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40.371935840305646</v>
      </c>
      <c r="BB90">
        <f t="shared" si="1"/>
        <v>1171.9985257961662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11.037377456803027</v>
      </c>
      <c r="M91">
        <v>63.771081628063861</v>
      </c>
      <c r="N91">
        <v>51.882718076720955</v>
      </c>
      <c r="O91">
        <v>73.289080144291091</v>
      </c>
      <c r="P91">
        <v>23.337420089324809</v>
      </c>
      <c r="Q91">
        <v>4.6385503461918898</v>
      </c>
      <c r="R91">
        <v>18.61697834645669</v>
      </c>
      <c r="S91">
        <v>11.588390668248319</v>
      </c>
      <c r="T91">
        <v>0</v>
      </c>
      <c r="U91">
        <v>62.108996355314567</v>
      </c>
      <c r="V91">
        <v>3.9817722862029648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11.179097760000001</v>
      </c>
      <c r="AH91">
        <v>61.639699680000007</v>
      </c>
      <c r="AI91">
        <v>0</v>
      </c>
      <c r="AJ91">
        <v>0</v>
      </c>
      <c r="AK91">
        <v>22.630440000000004</v>
      </c>
      <c r="AL91">
        <v>34.675999999999988</v>
      </c>
      <c r="AM91">
        <v>4.6368595428571435</v>
      </c>
      <c r="AN91">
        <v>0</v>
      </c>
      <c r="AO91">
        <v>3.4605446399999997</v>
      </c>
      <c r="AP91">
        <v>1.6315840800000001</v>
      </c>
      <c r="AQ91">
        <v>19.127459999999999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41.043859923433608</v>
      </c>
      <c r="BB91">
        <f t="shared" si="1"/>
        <v>1191.5044948081816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11.037377456803027</v>
      </c>
      <c r="M92">
        <v>63.771081628063861</v>
      </c>
      <c r="N92">
        <v>51.882718076720955</v>
      </c>
      <c r="O92">
        <v>73.289080144291091</v>
      </c>
      <c r="P92">
        <v>23.337420089324809</v>
      </c>
      <c r="Q92">
        <v>4.6385503461918898</v>
      </c>
      <c r="R92">
        <v>18.61697834645669</v>
      </c>
      <c r="S92">
        <v>11.588390668248319</v>
      </c>
      <c r="T92">
        <v>0</v>
      </c>
      <c r="U92">
        <v>62.108996355314567</v>
      </c>
      <c r="V92">
        <v>3.9817722862029648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11.179097760000001</v>
      </c>
      <c r="AH92">
        <v>61.639699680000007</v>
      </c>
      <c r="AI92">
        <v>0</v>
      </c>
      <c r="AJ92">
        <v>0</v>
      </c>
      <c r="AK92">
        <v>22.630440000000004</v>
      </c>
      <c r="AL92">
        <v>34.675999999999988</v>
      </c>
      <c r="AM92">
        <v>4.6368595428571435</v>
      </c>
      <c r="AN92">
        <v>0</v>
      </c>
      <c r="AO92">
        <v>3.4605446399999997</v>
      </c>
      <c r="AP92">
        <v>1.6315840800000001</v>
      </c>
      <c r="AQ92">
        <v>19.127459999999999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41.043859923433608</v>
      </c>
      <c r="BB92">
        <f t="shared" si="1"/>
        <v>1191.5044948081816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11.037377456803027</v>
      </c>
      <c r="M93">
        <v>63.771081628063861</v>
      </c>
      <c r="N93">
        <v>51.882718076720955</v>
      </c>
      <c r="O93">
        <v>73.289080144291091</v>
      </c>
      <c r="P93">
        <v>23.337420089324809</v>
      </c>
      <c r="Q93">
        <v>4.6385503461918898</v>
      </c>
      <c r="R93">
        <v>18.61697834645669</v>
      </c>
      <c r="S93">
        <v>11.588390668248319</v>
      </c>
      <c r="T93">
        <v>0</v>
      </c>
      <c r="U93">
        <v>62.108996355314567</v>
      </c>
      <c r="V93">
        <v>3.9817722862029648</v>
      </c>
      <c r="W93">
        <v>20.375877753009362</v>
      </c>
      <c r="X93">
        <v>64.789121068971639</v>
      </c>
      <c r="Y93">
        <v>0</v>
      </c>
      <c r="Z93">
        <v>5.756857919999999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11.179097760000001</v>
      </c>
      <c r="AH93">
        <v>61.639699680000007</v>
      </c>
      <c r="AI93">
        <v>0</v>
      </c>
      <c r="AJ93">
        <v>0</v>
      </c>
      <c r="AK93">
        <v>22.630440000000004</v>
      </c>
      <c r="AL93">
        <v>34.675999999999988</v>
      </c>
      <c r="AM93">
        <v>4.6368595428571435</v>
      </c>
      <c r="AN93">
        <v>0</v>
      </c>
      <c r="AO93">
        <v>3.4605446399999997</v>
      </c>
      <c r="AP93">
        <v>1.6315840800000001</v>
      </c>
      <c r="AQ93">
        <v>19.127459999999999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40.94800803703361</v>
      </c>
      <c r="BB93">
        <f t="shared" si="1"/>
        <v>1188.7219177345814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11.037377456803027</v>
      </c>
      <c r="M94">
        <v>63.771081628063861</v>
      </c>
      <c r="N94">
        <v>51.882718076720955</v>
      </c>
      <c r="O94">
        <v>73.289080144291091</v>
      </c>
      <c r="P94">
        <v>23.337420089324809</v>
      </c>
      <c r="Q94">
        <v>4.6385503461918898</v>
      </c>
      <c r="R94">
        <v>18.61697834645669</v>
      </c>
      <c r="S94">
        <v>11.588390668248319</v>
      </c>
      <c r="T94">
        <v>0</v>
      </c>
      <c r="U94">
        <v>62.108996355314567</v>
      </c>
      <c r="V94">
        <v>3.9817722862029648</v>
      </c>
      <c r="W94">
        <v>20.375877753009362</v>
      </c>
      <c r="X94">
        <v>64.789121068971639</v>
      </c>
      <c r="Y94">
        <v>0</v>
      </c>
      <c r="Z94">
        <v>5.756857919999999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11.179097760000001</v>
      </c>
      <c r="AH94">
        <v>61.639699680000007</v>
      </c>
      <c r="AI94">
        <v>0</v>
      </c>
      <c r="AJ94">
        <v>0</v>
      </c>
      <c r="AK94">
        <v>22.630440000000004</v>
      </c>
      <c r="AL94">
        <v>34.675999999999988</v>
      </c>
      <c r="AM94">
        <v>4.6368595428571435</v>
      </c>
      <c r="AN94">
        <v>0</v>
      </c>
      <c r="AO94">
        <v>3.4605446399999997</v>
      </c>
      <c r="AP94">
        <v>1.6315840800000001</v>
      </c>
      <c r="AQ94">
        <v>19.127459999999999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40.94800803703361</v>
      </c>
      <c r="BB94">
        <f t="shared" si="1"/>
        <v>1188.7219177345814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11.037377456803027</v>
      </c>
      <c r="M95">
        <v>63.771081628063861</v>
      </c>
      <c r="N95">
        <v>51.882718076720955</v>
      </c>
      <c r="O95">
        <v>73.289080144291091</v>
      </c>
      <c r="P95">
        <v>23.337420089324809</v>
      </c>
      <c r="Q95">
        <v>4.6385503461918898</v>
      </c>
      <c r="R95">
        <v>18.61697834645669</v>
      </c>
      <c r="S95">
        <v>11.588390668248319</v>
      </c>
      <c r="T95">
        <v>0</v>
      </c>
      <c r="U95">
        <v>62.108996355314567</v>
      </c>
      <c r="V95">
        <v>3.9817722862029648</v>
      </c>
      <c r="W95">
        <v>20.375877753009362</v>
      </c>
      <c r="X95">
        <v>64.789121068971639</v>
      </c>
      <c r="Y95">
        <v>0</v>
      </c>
      <c r="Z95">
        <v>2.8504080000000003</v>
      </c>
      <c r="AA95">
        <v>12.317364000000001</v>
      </c>
      <c r="AB95">
        <v>11.568563136</v>
      </c>
      <c r="AC95">
        <v>8.5010146559999988</v>
      </c>
      <c r="AD95">
        <v>12.0376410336</v>
      </c>
      <c r="AE95">
        <v>21.7125353952</v>
      </c>
      <c r="AF95">
        <v>12.303000000000001</v>
      </c>
      <c r="AG95">
        <v>11.179097760000001</v>
      </c>
      <c r="AH95">
        <v>61.639699680000007</v>
      </c>
      <c r="AI95">
        <v>0</v>
      </c>
      <c r="AJ95">
        <v>0</v>
      </c>
      <c r="AK95">
        <v>22.630440000000004</v>
      </c>
      <c r="AL95">
        <v>34.675999999999988</v>
      </c>
      <c r="AM95">
        <v>4.6368595428571435</v>
      </c>
      <c r="AN95">
        <v>0</v>
      </c>
      <c r="AO95">
        <v>3.4863695999999997</v>
      </c>
      <c r="AP95">
        <v>1.6315840800000001</v>
      </c>
      <c r="AQ95">
        <v>19.127459999999999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39.905725132551659</v>
      </c>
      <c r="BB95">
        <f t="shared" si="1"/>
        <v>1158.4644354710633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11.037377456803027</v>
      </c>
      <c r="M96">
        <v>63.771081628063861</v>
      </c>
      <c r="N96">
        <v>51.882718076720955</v>
      </c>
      <c r="O96">
        <v>73.289080144291091</v>
      </c>
      <c r="P96">
        <v>23.337420089324809</v>
      </c>
      <c r="Q96">
        <v>4.6385503461918898</v>
      </c>
      <c r="R96">
        <v>18.61697834645669</v>
      </c>
      <c r="S96">
        <v>11.588390668248319</v>
      </c>
      <c r="T96">
        <v>0</v>
      </c>
      <c r="U96">
        <v>62.108996355314567</v>
      </c>
      <c r="V96">
        <v>3.9817722862029648</v>
      </c>
      <c r="W96">
        <v>20.375877753009362</v>
      </c>
      <c r="X96">
        <v>64.789121068971639</v>
      </c>
      <c r="Y96">
        <v>0</v>
      </c>
      <c r="Z96">
        <v>2.8504080000000003</v>
      </c>
      <c r="AA96">
        <v>12.317364000000001</v>
      </c>
      <c r="AB96">
        <v>11.568563136</v>
      </c>
      <c r="AC96">
        <v>8.5010146559999988</v>
      </c>
      <c r="AD96">
        <v>12.0376410336</v>
      </c>
      <c r="AE96">
        <v>19.609577280000003</v>
      </c>
      <c r="AF96">
        <v>12.303000000000001</v>
      </c>
      <c r="AG96">
        <v>11.179097760000001</v>
      </c>
      <c r="AH96">
        <v>61.639699680000007</v>
      </c>
      <c r="AI96">
        <v>0</v>
      </c>
      <c r="AJ96">
        <v>0</v>
      </c>
      <c r="AK96">
        <v>22.630440000000004</v>
      </c>
      <c r="AL96">
        <v>34.675999999999988</v>
      </c>
      <c r="AM96">
        <v>4.6368595428571435</v>
      </c>
      <c r="AN96">
        <v>0</v>
      </c>
      <c r="AO96">
        <v>3.4863695999999997</v>
      </c>
      <c r="AP96">
        <v>1.6315840800000001</v>
      </c>
      <c r="AQ96">
        <v>19.127459999999999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39.835696888551659</v>
      </c>
      <c r="BB96">
        <f t="shared" si="1"/>
        <v>1156.4315055998634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11.037377456803027</v>
      </c>
      <c r="M97">
        <v>29.811402453692569</v>
      </c>
      <c r="N97">
        <v>51.882718076720955</v>
      </c>
      <c r="O97">
        <v>73.289080144291091</v>
      </c>
      <c r="P97">
        <v>23.337420089324809</v>
      </c>
      <c r="Q97">
        <v>4.6385503461918898</v>
      </c>
      <c r="R97">
        <v>18.61697834645669</v>
      </c>
      <c r="S97">
        <v>11.588390668248319</v>
      </c>
      <c r="T97">
        <v>0</v>
      </c>
      <c r="U97">
        <v>62.108996355314567</v>
      </c>
      <c r="V97">
        <v>3.9817722862029648</v>
      </c>
      <c r="W97">
        <v>20.375877753009362</v>
      </c>
      <c r="X97">
        <v>64.789121068971639</v>
      </c>
      <c r="Y97">
        <v>0</v>
      </c>
      <c r="Z97">
        <v>2.8504080000000003</v>
      </c>
      <c r="AA97">
        <v>12.317364000000001</v>
      </c>
      <c r="AB97">
        <v>11.568563136</v>
      </c>
      <c r="AC97">
        <v>8.5010146559999988</v>
      </c>
      <c r="AD97">
        <v>12.0376410336</v>
      </c>
      <c r="AE97">
        <v>19.553227920000005</v>
      </c>
      <c r="AF97">
        <v>12.303000000000001</v>
      </c>
      <c r="AG97">
        <v>11.179097760000001</v>
      </c>
      <c r="AH97">
        <v>61.639699680000007</v>
      </c>
      <c r="AI97">
        <v>0</v>
      </c>
      <c r="AJ97">
        <v>0</v>
      </c>
      <c r="AK97">
        <v>22.630440000000004</v>
      </c>
      <c r="AL97">
        <v>34.675999999999988</v>
      </c>
      <c r="AM97">
        <v>4.6368595428571435</v>
      </c>
      <c r="AN97">
        <v>0</v>
      </c>
      <c r="AO97">
        <v>3.4863695999999997</v>
      </c>
      <c r="AP97">
        <v>1.6315840800000001</v>
      </c>
      <c r="AQ97">
        <v>19.127459999999999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38.702962870445113</v>
      </c>
      <c r="BB97">
        <f t="shared" si="1"/>
        <v>1123.5482110835985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11.037377456803027</v>
      </c>
      <c r="M98">
        <v>29.811402453692569</v>
      </c>
      <c r="N98">
        <v>51.882718076720955</v>
      </c>
      <c r="O98">
        <v>73.289080144291091</v>
      </c>
      <c r="P98">
        <v>23.337420089324809</v>
      </c>
      <c r="Q98">
        <v>4.6385503461918898</v>
      </c>
      <c r="R98">
        <v>18.61697834645669</v>
      </c>
      <c r="S98">
        <v>11.588390668248319</v>
      </c>
      <c r="T98">
        <v>0</v>
      </c>
      <c r="U98">
        <v>62.108996355314567</v>
      </c>
      <c r="V98">
        <v>3.9817722862029648</v>
      </c>
      <c r="W98">
        <v>20.375877753009362</v>
      </c>
      <c r="X98">
        <v>64.789121068971639</v>
      </c>
      <c r="Y98">
        <v>0</v>
      </c>
      <c r="Z98">
        <v>2.8504080000000003</v>
      </c>
      <c r="AA98">
        <v>12.317364000000001</v>
      </c>
      <c r="AB98">
        <v>11.568563136</v>
      </c>
      <c r="AC98">
        <v>8.5010146559999988</v>
      </c>
      <c r="AD98">
        <v>12.0376410336</v>
      </c>
      <c r="AE98">
        <v>19.553227920000005</v>
      </c>
      <c r="AF98">
        <v>12.303000000000001</v>
      </c>
      <c r="AG98">
        <v>11.179097760000001</v>
      </c>
      <c r="AH98">
        <v>61.639699680000007</v>
      </c>
      <c r="AI98">
        <v>0</v>
      </c>
      <c r="AJ98">
        <v>0</v>
      </c>
      <c r="AK98">
        <v>22.630440000000004</v>
      </c>
      <c r="AL98">
        <v>34.675999999999988</v>
      </c>
      <c r="AM98">
        <v>4.6368595428571435</v>
      </c>
      <c r="AN98">
        <v>0</v>
      </c>
      <c r="AO98">
        <v>3.4863695999999997</v>
      </c>
      <c r="AP98">
        <v>1.6315840800000001</v>
      </c>
      <c r="AQ98">
        <v>19.127459999999999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38.702962870445113</v>
      </c>
      <c r="BB98">
        <f t="shared" si="1"/>
        <v>1123.5482110835985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11.104963748182191</v>
      </c>
      <c r="L99">
        <f t="shared" si="2"/>
        <v>0.21522979895258584</v>
      </c>
      <c r="M99">
        <f t="shared" si="2"/>
        <v>1.4969059774316134</v>
      </c>
      <c r="N99">
        <f t="shared" si="2"/>
        <v>1.2451852338413059</v>
      </c>
      <c r="O99">
        <f t="shared" si="2"/>
        <v>1.7589379234629829</v>
      </c>
      <c r="P99">
        <f t="shared" si="2"/>
        <v>0.57014430801544824</v>
      </c>
      <c r="Q99">
        <f t="shared" si="2"/>
        <v>0.11148438871587268</v>
      </c>
      <c r="R99">
        <f t="shared" si="2"/>
        <v>0.4251847631721381</v>
      </c>
      <c r="S99">
        <f t="shared" si="2"/>
        <v>0.26786296898336592</v>
      </c>
      <c r="T99">
        <f t="shared" si="2"/>
        <v>0</v>
      </c>
      <c r="U99">
        <f t="shared" si="2"/>
        <v>1.4817116606131384</v>
      </c>
      <c r="V99">
        <f t="shared" si="2"/>
        <v>0.12524062359525709</v>
      </c>
      <c r="W99">
        <f t="shared" si="2"/>
        <v>0.45892083148742085</v>
      </c>
      <c r="X99">
        <f t="shared" si="2"/>
        <v>1.505074440461079</v>
      </c>
      <c r="Y99">
        <f t="shared" si="2"/>
        <v>0</v>
      </c>
      <c r="Z99">
        <f t="shared" si="2"/>
        <v>8.4196462680000111E-2</v>
      </c>
      <c r="AA99">
        <f t="shared" si="2"/>
        <v>0.17347740760799993</v>
      </c>
      <c r="AB99">
        <f t="shared" si="2"/>
        <v>0.22485516415199952</v>
      </c>
      <c r="AC99">
        <f t="shared" si="2"/>
        <v>0.17681215614480023</v>
      </c>
      <c r="AD99">
        <f t="shared" si="2"/>
        <v>0.21220084503360023</v>
      </c>
      <c r="AE99">
        <f t="shared" si="2"/>
        <v>0.5061868643735995</v>
      </c>
      <c r="AF99">
        <f t="shared" si="2"/>
        <v>0.23375700000000005</v>
      </c>
      <c r="AG99">
        <f t="shared" si="2"/>
        <v>0.26829834623999993</v>
      </c>
      <c r="AH99">
        <f t="shared" si="2"/>
        <v>0.83260385837999906</v>
      </c>
      <c r="AI99">
        <f t="shared" si="2"/>
        <v>4.7523635999999987E-2</v>
      </c>
      <c r="AJ99">
        <f t="shared" si="2"/>
        <v>0</v>
      </c>
      <c r="AK99">
        <f t="shared" si="2"/>
        <v>0.54313055999999904</v>
      </c>
      <c r="AL99">
        <f t="shared" si="2"/>
        <v>0.83179054999999946</v>
      </c>
      <c r="AM99">
        <f t="shared" si="2"/>
        <v>7.0249592998412699E-2</v>
      </c>
      <c r="AN99">
        <f t="shared" si="2"/>
        <v>0</v>
      </c>
      <c r="AO99">
        <f t="shared" si="2"/>
        <v>7.8659600039999944E-2</v>
      </c>
      <c r="AP99">
        <f t="shared" si="2"/>
        <v>4.3096324319999997E-2</v>
      </c>
      <c r="AQ99">
        <f t="shared" si="2"/>
        <v>0.31749181750000005</v>
      </c>
      <c r="AR99">
        <f t="shared" si="2"/>
        <v>0.53894056320000105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0.87538756046065014</v>
      </c>
      <c r="BB99">
        <f t="shared" si="1"/>
        <v>25.412527711801769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63.617498930964032</v>
      </c>
      <c r="M3">
        <v>0</v>
      </c>
      <c r="N3">
        <v>30.001970572779818</v>
      </c>
      <c r="O3">
        <v>50.376544855708914</v>
      </c>
      <c r="P3">
        <v>61.889258200795233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11.791117075345518</v>
      </c>
      <c r="X3">
        <v>37.46767345514187</v>
      </c>
      <c r="Y3">
        <v>0</v>
      </c>
      <c r="Z3">
        <v>1.6646652</v>
      </c>
      <c r="AA3">
        <v>7.1234299999999999</v>
      </c>
      <c r="AB3">
        <v>3.3181035999999997</v>
      </c>
      <c r="AC3">
        <v>2.4581713600000001</v>
      </c>
      <c r="AD3">
        <v>6.9455538000000008</v>
      </c>
      <c r="AE3">
        <v>11.568811</v>
      </c>
      <c r="AF3">
        <v>0</v>
      </c>
      <c r="AG3">
        <v>0</v>
      </c>
      <c r="AH3">
        <v>29.706442999999993</v>
      </c>
      <c r="AI3">
        <v>0</v>
      </c>
      <c r="AJ3">
        <v>0</v>
      </c>
      <c r="AK3">
        <v>13.085379999999999</v>
      </c>
      <c r="AL3">
        <v>8.8529999999999998</v>
      </c>
      <c r="AM3">
        <v>2.6812342857142855</v>
      </c>
      <c r="AN3">
        <v>0</v>
      </c>
      <c r="AO3">
        <v>2.2253447999999998</v>
      </c>
      <c r="AP3">
        <v>0.78089759999999986</v>
      </c>
      <c r="AQ3">
        <v>0</v>
      </c>
      <c r="AR3">
        <v>12.899136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28.240867728368407</v>
      </c>
      <c r="BB3">
        <f>SUM(B3:AZ3)-BA3</f>
        <v>819.83324117536631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63.617498930964032</v>
      </c>
      <c r="M4">
        <v>0</v>
      </c>
      <c r="N4">
        <v>30.001970572779818</v>
      </c>
      <c r="O4">
        <v>50.376544855708914</v>
      </c>
      <c r="P4">
        <v>61.889258200795233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11.791117075345518</v>
      </c>
      <c r="X4">
        <v>37.46767345514187</v>
      </c>
      <c r="Y4">
        <v>0</v>
      </c>
      <c r="Z4">
        <v>1.6646652</v>
      </c>
      <c r="AA4">
        <v>5.6586119999999998</v>
      </c>
      <c r="AB4">
        <v>3.3181035999999997</v>
      </c>
      <c r="AC4">
        <v>2.4581713600000001</v>
      </c>
      <c r="AD4">
        <v>6.9455538000000008</v>
      </c>
      <c r="AE4">
        <v>11.568811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13.085379999999999</v>
      </c>
      <c r="AL4">
        <v>20.361900000000002</v>
      </c>
      <c r="AM4">
        <v>2.6812342857142855</v>
      </c>
      <c r="AN4">
        <v>0</v>
      </c>
      <c r="AO4">
        <v>2.2253447999999998</v>
      </c>
      <c r="AP4">
        <v>0.78089759999999986</v>
      </c>
      <c r="AQ4">
        <v>0</v>
      </c>
      <c r="AR4">
        <v>12.899136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28.37749066478494</v>
      </c>
      <c r="BB4">
        <f t="shared" ref="BB4:BB67" si="0">SUM(B4:AZ4)-BA4</f>
        <v>823.79941163894978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63.617498930964032</v>
      </c>
      <c r="M5">
        <v>0</v>
      </c>
      <c r="N5">
        <v>30.001970572779818</v>
      </c>
      <c r="O5">
        <v>50.376544855708914</v>
      </c>
      <c r="P5">
        <v>61.889258200795233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11.791117075345518</v>
      </c>
      <c r="X5">
        <v>37.46767345514187</v>
      </c>
      <c r="Y5">
        <v>0</v>
      </c>
      <c r="Z5">
        <v>1.6646652</v>
      </c>
      <c r="AA5">
        <v>3.5685374399999992</v>
      </c>
      <c r="AB5">
        <v>3.3181035999999997</v>
      </c>
      <c r="AC5">
        <v>2.4581713600000001</v>
      </c>
      <c r="AD5">
        <v>6.9455538000000008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13.085379999999999</v>
      </c>
      <c r="AL5">
        <v>20.361900000000002</v>
      </c>
      <c r="AM5">
        <v>2.6812342857142855</v>
      </c>
      <c r="AN5">
        <v>0</v>
      </c>
      <c r="AO5">
        <v>1.9490436</v>
      </c>
      <c r="AP5">
        <v>0.78089759999999986</v>
      </c>
      <c r="AQ5">
        <v>0</v>
      </c>
      <c r="AR5">
        <v>12.899136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28.100845548784942</v>
      </c>
      <c r="BB5">
        <f t="shared" si="0"/>
        <v>815.76839239494973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63.617498930964032</v>
      </c>
      <c r="M6">
        <v>0</v>
      </c>
      <c r="N6">
        <v>30.001970572779818</v>
      </c>
      <c r="O6">
        <v>50.376544855708914</v>
      </c>
      <c r="P6">
        <v>61.889258200795233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11.791117075345518</v>
      </c>
      <c r="X6">
        <v>37.46767345514187</v>
      </c>
      <c r="Y6">
        <v>0</v>
      </c>
      <c r="Z6">
        <v>1.6646652</v>
      </c>
      <c r="AA6">
        <v>3.5685374399999992</v>
      </c>
      <c r="AB6">
        <v>3.3181035999999997</v>
      </c>
      <c r="AC6">
        <v>2.4581713600000001</v>
      </c>
      <c r="AD6">
        <v>6.9455538000000008</v>
      </c>
      <c r="AE6">
        <v>11.568811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13.085379999999999</v>
      </c>
      <c r="AL6">
        <v>20.361900000000002</v>
      </c>
      <c r="AM6">
        <v>2.6812342857142855</v>
      </c>
      <c r="AN6">
        <v>0</v>
      </c>
      <c r="AO6">
        <v>1.9490436</v>
      </c>
      <c r="AP6">
        <v>0.78089759999999986</v>
      </c>
      <c r="AQ6">
        <v>0</v>
      </c>
      <c r="AR6">
        <v>12.899136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27.903000630784941</v>
      </c>
      <c r="BB6">
        <f t="shared" si="0"/>
        <v>810.02494871294971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63.617498930964032</v>
      </c>
      <c r="M7">
        <v>0</v>
      </c>
      <c r="N7">
        <v>30.001970572779818</v>
      </c>
      <c r="O7">
        <v>50.376544855708914</v>
      </c>
      <c r="P7">
        <v>61.889258200795233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11.791117075345518</v>
      </c>
      <c r="X7">
        <v>37.46767345514187</v>
      </c>
      <c r="Y7">
        <v>0</v>
      </c>
      <c r="Z7">
        <v>1.6646652</v>
      </c>
      <c r="AA7">
        <v>3.5685374399999992</v>
      </c>
      <c r="AB7">
        <v>3.3181035999999997</v>
      </c>
      <c r="AC7">
        <v>2.4581713600000001</v>
      </c>
      <c r="AD7">
        <v>6.9455538000000008</v>
      </c>
      <c r="AE7">
        <v>11.568811</v>
      </c>
      <c r="AF7">
        <v>0</v>
      </c>
      <c r="AG7">
        <v>0</v>
      </c>
      <c r="AH7">
        <v>9.6215199999999985</v>
      </c>
      <c r="AI7">
        <v>0</v>
      </c>
      <c r="AJ7">
        <v>0</v>
      </c>
      <c r="AK7">
        <v>13.085379999999999</v>
      </c>
      <c r="AL7">
        <v>20.361900000000002</v>
      </c>
      <c r="AM7">
        <v>2.3697777777777773</v>
      </c>
      <c r="AN7">
        <v>0</v>
      </c>
      <c r="AO7">
        <v>1.9490436</v>
      </c>
      <c r="AP7">
        <v>2.0823935999999996</v>
      </c>
      <c r="AQ7">
        <v>0</v>
      </c>
      <c r="AR7">
        <v>12.899136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27.850572009229388</v>
      </c>
      <c r="BB7">
        <f t="shared" si="0"/>
        <v>808.50294722856893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63.617498930964032</v>
      </c>
      <c r="M8">
        <v>0</v>
      </c>
      <c r="N8">
        <v>30.001970572779818</v>
      </c>
      <c r="O8">
        <v>50.376544855708914</v>
      </c>
      <c r="P8">
        <v>61.889258200795233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11.791117075345518</v>
      </c>
      <c r="X8">
        <v>37.46767345514187</v>
      </c>
      <c r="Y8">
        <v>0</v>
      </c>
      <c r="Z8">
        <v>1.6646652</v>
      </c>
      <c r="AA8">
        <v>3.5685374399999992</v>
      </c>
      <c r="AB8">
        <v>3.3181035999999997</v>
      </c>
      <c r="AC8">
        <v>2.4581713600000001</v>
      </c>
      <c r="AD8">
        <v>6.9455538000000008</v>
      </c>
      <c r="AE8">
        <v>11.568811</v>
      </c>
      <c r="AF8">
        <v>0</v>
      </c>
      <c r="AG8">
        <v>0</v>
      </c>
      <c r="AH8">
        <v>9.6215199999999985</v>
      </c>
      <c r="AI8">
        <v>0</v>
      </c>
      <c r="AJ8">
        <v>0</v>
      </c>
      <c r="AK8">
        <v>13.085379999999999</v>
      </c>
      <c r="AL8">
        <v>20.361900000000002</v>
      </c>
      <c r="AM8">
        <v>2.3697777777777773</v>
      </c>
      <c r="AN8">
        <v>0</v>
      </c>
      <c r="AO8">
        <v>1.9490436</v>
      </c>
      <c r="AP8">
        <v>2.0823935999999996</v>
      </c>
      <c r="AQ8">
        <v>0</v>
      </c>
      <c r="AR8">
        <v>12.899136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27.850572009229388</v>
      </c>
      <c r="BB8">
        <f t="shared" si="0"/>
        <v>808.50294722856893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165.02538979712614</v>
      </c>
      <c r="L9">
        <v>63.617498930964032</v>
      </c>
      <c r="M9">
        <v>0</v>
      </c>
      <c r="N9">
        <v>30.001970572779818</v>
      </c>
      <c r="O9">
        <v>50.376544855708914</v>
      </c>
      <c r="P9">
        <v>61.889258200795233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11.791117075345518</v>
      </c>
      <c r="X9">
        <v>37.46767345514187</v>
      </c>
      <c r="Y9">
        <v>0</v>
      </c>
      <c r="Z9">
        <v>1.6646652</v>
      </c>
      <c r="AA9">
        <v>3.5685374399999992</v>
      </c>
      <c r="AB9">
        <v>3.3181035999999997</v>
      </c>
      <c r="AC9">
        <v>2.4581713600000001</v>
      </c>
      <c r="AD9">
        <v>6.9455538000000008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13.085379999999999</v>
      </c>
      <c r="AL9">
        <v>20.361900000000002</v>
      </c>
      <c r="AM9">
        <v>2.3697777777777773</v>
      </c>
      <c r="AN9">
        <v>0</v>
      </c>
      <c r="AO9">
        <v>1.9490436</v>
      </c>
      <c r="AP9">
        <v>2.0823935999999996</v>
      </c>
      <c r="AQ9">
        <v>0</v>
      </c>
      <c r="AR9">
        <v>12.899136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27.866849853229382</v>
      </c>
      <c r="BB9">
        <f t="shared" si="0"/>
        <v>808.97549238456895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165.02538979712614</v>
      </c>
      <c r="L10">
        <v>63.617498930964032</v>
      </c>
      <c r="M10">
        <v>0</v>
      </c>
      <c r="N10">
        <v>30.001970572779818</v>
      </c>
      <c r="O10">
        <v>50.376544855708914</v>
      </c>
      <c r="P10">
        <v>61.889258200795233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11.791117075345518</v>
      </c>
      <c r="X10">
        <v>37.46767345514187</v>
      </c>
      <c r="Y10">
        <v>0</v>
      </c>
      <c r="Z10">
        <v>1.6646652</v>
      </c>
      <c r="AA10">
        <v>3.5685374399999992</v>
      </c>
      <c r="AB10">
        <v>3.3181035999999997</v>
      </c>
      <c r="AC10">
        <v>2.4581713600000001</v>
      </c>
      <c r="AD10">
        <v>6.9455538000000008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13.085379999999999</v>
      </c>
      <c r="AL10">
        <v>20.361900000000002</v>
      </c>
      <c r="AM10">
        <v>2.3697777777777773</v>
      </c>
      <c r="AN10">
        <v>0</v>
      </c>
      <c r="AO10">
        <v>1.9490436</v>
      </c>
      <c r="AP10">
        <v>2.0823935999999996</v>
      </c>
      <c r="AQ10">
        <v>0</v>
      </c>
      <c r="AR10">
        <v>12.899136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27.866849853229382</v>
      </c>
      <c r="BB10">
        <f t="shared" si="0"/>
        <v>808.97549238456895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165.02538979712614</v>
      </c>
      <c r="L11">
        <v>63.617498930964032</v>
      </c>
      <c r="M11">
        <v>0</v>
      </c>
      <c r="N11">
        <v>30.001970572779818</v>
      </c>
      <c r="O11">
        <v>50.376544855708914</v>
      </c>
      <c r="P11">
        <v>61.889258200795233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11.791117075345518</v>
      </c>
      <c r="X11">
        <v>37.46767345514187</v>
      </c>
      <c r="Y11">
        <v>0</v>
      </c>
      <c r="Z11">
        <v>1.6646652</v>
      </c>
      <c r="AA11">
        <v>3.5685374399999992</v>
      </c>
      <c r="AB11">
        <v>3.3181035999999997</v>
      </c>
      <c r="AC11">
        <v>2.4581713600000001</v>
      </c>
      <c r="AD11">
        <v>4.6303692000000005</v>
      </c>
      <c r="AE11">
        <v>11.568811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13.085379999999999</v>
      </c>
      <c r="AL11">
        <v>20.361900000000002</v>
      </c>
      <c r="AM11">
        <v>2.3697777777777773</v>
      </c>
      <c r="AN11">
        <v>0</v>
      </c>
      <c r="AO11">
        <v>1.9490436</v>
      </c>
      <c r="AP11">
        <v>0.78089759999999986</v>
      </c>
      <c r="AQ11">
        <v>0</v>
      </c>
      <c r="AR11">
        <v>12.899136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27.730136385229393</v>
      </c>
      <c r="BB11">
        <f t="shared" si="0"/>
        <v>805.00670225256897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165.02538979712614</v>
      </c>
      <c r="L12">
        <v>63.617498930964032</v>
      </c>
      <c r="M12">
        <v>0</v>
      </c>
      <c r="N12">
        <v>30.001970572779818</v>
      </c>
      <c r="O12">
        <v>50.376544855708914</v>
      </c>
      <c r="P12">
        <v>61.889258200795233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11.791117075345518</v>
      </c>
      <c r="X12">
        <v>37.46767345514187</v>
      </c>
      <c r="Y12">
        <v>0</v>
      </c>
      <c r="Z12">
        <v>1.6646652</v>
      </c>
      <c r="AA12">
        <v>3.5685374399999992</v>
      </c>
      <c r="AB12">
        <v>3.3181035999999997</v>
      </c>
      <c r="AC12">
        <v>2.4581713600000001</v>
      </c>
      <c r="AD12">
        <v>4.6303692000000005</v>
      </c>
      <c r="AE12">
        <v>11.568811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13.085379999999999</v>
      </c>
      <c r="AL12">
        <v>8.8529999999999998</v>
      </c>
      <c r="AM12">
        <v>2.3697777777777773</v>
      </c>
      <c r="AN12">
        <v>0</v>
      </c>
      <c r="AO12">
        <v>1.9490436</v>
      </c>
      <c r="AP12">
        <v>0.78089759999999986</v>
      </c>
      <c r="AQ12">
        <v>0</v>
      </c>
      <c r="AR12">
        <v>12.899136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27.346890116812865</v>
      </c>
      <c r="BB12">
        <f t="shared" si="0"/>
        <v>793.88104852098536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165.02538979712614</v>
      </c>
      <c r="L13">
        <v>63.617498930964032</v>
      </c>
      <c r="M13">
        <v>0</v>
      </c>
      <c r="N13">
        <v>30.001970572779818</v>
      </c>
      <c r="O13">
        <v>50.376544855708914</v>
      </c>
      <c r="P13">
        <v>61.889258200795233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3.6193759071117562</v>
      </c>
      <c r="W13">
        <v>11.791117075345518</v>
      </c>
      <c r="X13">
        <v>37.46767345514187</v>
      </c>
      <c r="Y13">
        <v>0</v>
      </c>
      <c r="Z13">
        <v>1.6646652</v>
      </c>
      <c r="AA13">
        <v>3.5685374399999992</v>
      </c>
      <c r="AB13">
        <v>3.3181035999999997</v>
      </c>
      <c r="AC13">
        <v>2.4581713600000001</v>
      </c>
      <c r="AD13">
        <v>4.6303692000000005</v>
      </c>
      <c r="AE13">
        <v>11.568811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13.085379999999999</v>
      </c>
      <c r="AL13">
        <v>8.8529999999999998</v>
      </c>
      <c r="AM13">
        <v>2.3697777777777773</v>
      </c>
      <c r="AN13">
        <v>0</v>
      </c>
      <c r="AO13">
        <v>1.9490436</v>
      </c>
      <c r="AP13">
        <v>0.78089759999999986</v>
      </c>
      <c r="AQ13">
        <v>0</v>
      </c>
      <c r="AR13">
        <v>12.899136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27.346890116812865</v>
      </c>
      <c r="BB13">
        <f t="shared" si="0"/>
        <v>793.88104852098536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165.02538979712614</v>
      </c>
      <c r="L14">
        <v>63.617498930964032</v>
      </c>
      <c r="M14">
        <v>0</v>
      </c>
      <c r="N14">
        <v>30.001970572779818</v>
      </c>
      <c r="O14">
        <v>50.376544855708914</v>
      </c>
      <c r="P14">
        <v>61.889258200795233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3.6193759071117562</v>
      </c>
      <c r="W14">
        <v>11.791117075345518</v>
      </c>
      <c r="X14">
        <v>37.46767345514187</v>
      </c>
      <c r="Y14">
        <v>0</v>
      </c>
      <c r="Z14">
        <v>1.6646652</v>
      </c>
      <c r="AA14">
        <v>3.5685374399999992</v>
      </c>
      <c r="AB14">
        <v>3.3181035999999997</v>
      </c>
      <c r="AC14">
        <v>2.4581713600000001</v>
      </c>
      <c r="AD14">
        <v>4.6303692000000005</v>
      </c>
      <c r="AE14">
        <v>11.568811</v>
      </c>
      <c r="AF14">
        <v>0</v>
      </c>
      <c r="AG14">
        <v>0</v>
      </c>
      <c r="AH14">
        <v>11.545824</v>
      </c>
      <c r="AI14">
        <v>0</v>
      </c>
      <c r="AJ14">
        <v>0</v>
      </c>
      <c r="AK14">
        <v>13.085379999999999</v>
      </c>
      <c r="AL14">
        <v>8.8529999999999998</v>
      </c>
      <c r="AM14">
        <v>2.3697777777777773</v>
      </c>
      <c r="AN14">
        <v>0</v>
      </c>
      <c r="AO14">
        <v>1.9490436</v>
      </c>
      <c r="AP14">
        <v>0.78089759999999986</v>
      </c>
      <c r="AQ14">
        <v>0</v>
      </c>
      <c r="AR14">
        <v>12.899136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27.41096949081286</v>
      </c>
      <c r="BB14">
        <f t="shared" si="0"/>
        <v>795.74127314698546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165.02538979712614</v>
      </c>
      <c r="L15">
        <v>63.617498930964032</v>
      </c>
      <c r="M15">
        <v>0</v>
      </c>
      <c r="N15">
        <v>30.001970572779818</v>
      </c>
      <c r="O15">
        <v>50.376544855708914</v>
      </c>
      <c r="P15">
        <v>61.889258200795233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3.6193759071117562</v>
      </c>
      <c r="W15">
        <v>11.791117075345518</v>
      </c>
      <c r="X15">
        <v>37.46767345514187</v>
      </c>
      <c r="Y15">
        <v>0</v>
      </c>
      <c r="Z15">
        <v>1.6646652</v>
      </c>
      <c r="AA15">
        <v>3.5685374399999992</v>
      </c>
      <c r="AB15">
        <v>3.3181035999999997</v>
      </c>
      <c r="AC15">
        <v>2.4581713600000001</v>
      </c>
      <c r="AD15">
        <v>4.6303692000000005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13.085379999999999</v>
      </c>
      <c r="AL15">
        <v>8.8529999999999998</v>
      </c>
      <c r="AM15">
        <v>2.3697777777777773</v>
      </c>
      <c r="AN15">
        <v>0</v>
      </c>
      <c r="AO15">
        <v>1.9490436</v>
      </c>
      <c r="AP15">
        <v>0.78089759999999986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27.478430874812858</v>
      </c>
      <c r="BB15">
        <f t="shared" si="0"/>
        <v>797.69967918698546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165.02538979712614</v>
      </c>
      <c r="L16">
        <v>63.617498930964032</v>
      </c>
      <c r="M16">
        <v>0</v>
      </c>
      <c r="N16">
        <v>30.001970572779818</v>
      </c>
      <c r="O16">
        <v>50.376544855708914</v>
      </c>
      <c r="P16">
        <v>61.889258200795233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3.6193759071117562</v>
      </c>
      <c r="W16">
        <v>11.791117075345518</v>
      </c>
      <c r="X16">
        <v>37.46767345514187</v>
      </c>
      <c r="Y16">
        <v>0</v>
      </c>
      <c r="Z16">
        <v>1.6646652</v>
      </c>
      <c r="AA16">
        <v>3.5685374399999992</v>
      </c>
      <c r="AB16">
        <v>3.3181035999999997</v>
      </c>
      <c r="AC16">
        <v>2.4581713600000001</v>
      </c>
      <c r="AD16">
        <v>4.6303692000000005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13.085379999999999</v>
      </c>
      <c r="AL16">
        <v>8.8529999999999998</v>
      </c>
      <c r="AM16">
        <v>2.3697777777777773</v>
      </c>
      <c r="AN16">
        <v>0</v>
      </c>
      <c r="AO16">
        <v>1.9490436</v>
      </c>
      <c r="AP16">
        <v>0.78089759999999986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27.478430874812858</v>
      </c>
      <c r="BB16">
        <f t="shared" si="0"/>
        <v>797.69967918698546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165.02538979712614</v>
      </c>
      <c r="L17">
        <v>63.617498930964032</v>
      </c>
      <c r="M17">
        <v>0</v>
      </c>
      <c r="N17">
        <v>30.001970572779818</v>
      </c>
      <c r="O17">
        <v>50.376544855708914</v>
      </c>
      <c r="P17">
        <v>61.889258200795233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3.6193759071117562</v>
      </c>
      <c r="W17">
        <v>11.791117075345518</v>
      </c>
      <c r="X17">
        <v>37.46767345514187</v>
      </c>
      <c r="Y17">
        <v>0</v>
      </c>
      <c r="Z17">
        <v>1.6646652</v>
      </c>
      <c r="AA17">
        <v>3.5685374399999992</v>
      </c>
      <c r="AB17">
        <v>3.3181035999999997</v>
      </c>
      <c r="AC17">
        <v>2.4581713600000001</v>
      </c>
      <c r="AD17">
        <v>4.6303692000000005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13.085379999999999</v>
      </c>
      <c r="AL17">
        <v>8.8529999999999998</v>
      </c>
      <c r="AM17">
        <v>2.3697777777777773</v>
      </c>
      <c r="AN17">
        <v>0</v>
      </c>
      <c r="AO17">
        <v>1.7100803999999998</v>
      </c>
      <c r="AP17">
        <v>0.78089759999999986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27.470473562812856</v>
      </c>
      <c r="BB17">
        <f t="shared" si="0"/>
        <v>797.46867329898555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165.02538979712614</v>
      </c>
      <c r="L18">
        <v>63.617498930964032</v>
      </c>
      <c r="M18">
        <v>0</v>
      </c>
      <c r="N18">
        <v>30.001970572779818</v>
      </c>
      <c r="O18">
        <v>50.376544855708914</v>
      </c>
      <c r="P18">
        <v>61.889258200795233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3.6193759071117562</v>
      </c>
      <c r="W18">
        <v>11.791117075345518</v>
      </c>
      <c r="X18">
        <v>37.46767345514187</v>
      </c>
      <c r="Y18">
        <v>0</v>
      </c>
      <c r="Z18">
        <v>1.6646652</v>
      </c>
      <c r="AA18">
        <v>3.5685374399999992</v>
      </c>
      <c r="AB18">
        <v>3.3181035999999997</v>
      </c>
      <c r="AC18">
        <v>2.4581713600000001</v>
      </c>
      <c r="AD18">
        <v>4.6303692000000005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13.085379999999999</v>
      </c>
      <c r="AL18">
        <v>8.8529999999999998</v>
      </c>
      <c r="AM18">
        <v>2.3697777777777773</v>
      </c>
      <c r="AN18">
        <v>0</v>
      </c>
      <c r="AO18">
        <v>1.7100803999999998</v>
      </c>
      <c r="AP18">
        <v>0.78089759999999986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27.470473562812856</v>
      </c>
      <c r="BB18">
        <f t="shared" si="0"/>
        <v>797.46867329898555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165.02538979712614</v>
      </c>
      <c r="L19">
        <v>63.617498930964032</v>
      </c>
      <c r="M19">
        <v>0</v>
      </c>
      <c r="N19">
        <v>30.001970572779818</v>
      </c>
      <c r="O19">
        <v>50.376544855708914</v>
      </c>
      <c r="P19">
        <v>61.889258200795233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3.6193759071117562</v>
      </c>
      <c r="W19">
        <v>11.791117075345518</v>
      </c>
      <c r="X19">
        <v>37.46767345514187</v>
      </c>
      <c r="Y19">
        <v>0</v>
      </c>
      <c r="Z19">
        <v>1.6646652</v>
      </c>
      <c r="AA19">
        <v>3.5685374399999992</v>
      </c>
      <c r="AB19">
        <v>3.3181035999999997</v>
      </c>
      <c r="AC19">
        <v>2.4581713600000001</v>
      </c>
      <c r="AD19">
        <v>4.6303692000000005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13.085379999999999</v>
      </c>
      <c r="AL19">
        <v>8.8529999999999998</v>
      </c>
      <c r="AM19">
        <v>2.3697777777777773</v>
      </c>
      <c r="AN19">
        <v>0</v>
      </c>
      <c r="AO19">
        <v>1.7100803999999998</v>
      </c>
      <c r="AP19">
        <v>0.78089759999999986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27.64497384881286</v>
      </c>
      <c r="BB19">
        <f t="shared" si="0"/>
        <v>802.53442161298551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165.02538979712614</v>
      </c>
      <c r="L20">
        <v>63.617498930964032</v>
      </c>
      <c r="M20">
        <v>0</v>
      </c>
      <c r="N20">
        <v>30.001970572779818</v>
      </c>
      <c r="O20">
        <v>50.376544855708914</v>
      </c>
      <c r="P20">
        <v>61.889258200795233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3.6193759071117562</v>
      </c>
      <c r="W20">
        <v>11.791117075345518</v>
      </c>
      <c r="X20">
        <v>37.46767345514187</v>
      </c>
      <c r="Y20">
        <v>0</v>
      </c>
      <c r="Z20">
        <v>1.6646652</v>
      </c>
      <c r="AA20">
        <v>0</v>
      </c>
      <c r="AB20">
        <v>3.3181035999999997</v>
      </c>
      <c r="AC20">
        <v>4.9163427200000003</v>
      </c>
      <c r="AD20">
        <v>4.6303692000000005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13.085379999999999</v>
      </c>
      <c r="AL20">
        <v>8.8529999999999998</v>
      </c>
      <c r="AM20">
        <v>2.3697777777777773</v>
      </c>
      <c r="AN20">
        <v>0</v>
      </c>
      <c r="AO20">
        <v>1.7100803999999998</v>
      </c>
      <c r="AP20">
        <v>0.78089759999999986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27.60799856081286</v>
      </c>
      <c r="BB20">
        <f t="shared" si="0"/>
        <v>801.46103082098534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165.02538979712614</v>
      </c>
      <c r="L21">
        <v>63.617498930964032</v>
      </c>
      <c r="M21">
        <v>0</v>
      </c>
      <c r="N21">
        <v>30.001970572779818</v>
      </c>
      <c r="O21">
        <v>50.376544855708914</v>
      </c>
      <c r="P21">
        <v>61.889258200795233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3.6193759071117562</v>
      </c>
      <c r="W21">
        <v>11.791117075345518</v>
      </c>
      <c r="X21">
        <v>37.46767345514187</v>
      </c>
      <c r="Y21">
        <v>0</v>
      </c>
      <c r="Z21">
        <v>1.6646652</v>
      </c>
      <c r="AA21">
        <v>0</v>
      </c>
      <c r="AB21">
        <v>6.6700653999999995</v>
      </c>
      <c r="AC21">
        <v>4.9163427200000003</v>
      </c>
      <c r="AD21">
        <v>4.6303692000000005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13.085379999999999</v>
      </c>
      <c r="AL21">
        <v>8.8529999999999998</v>
      </c>
      <c r="AM21">
        <v>0.60937142857142856</v>
      </c>
      <c r="AN21">
        <v>0</v>
      </c>
      <c r="AO21">
        <v>1.7100803999999998</v>
      </c>
      <c r="AP21">
        <v>0.78089759999999986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27.660997400495404</v>
      </c>
      <c r="BB21">
        <f t="shared" si="0"/>
        <v>802.99958743209652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165.02538979712614</v>
      </c>
      <c r="L22">
        <v>63.617498930964032</v>
      </c>
      <c r="M22">
        <v>0</v>
      </c>
      <c r="N22">
        <v>30.001970572779818</v>
      </c>
      <c r="O22">
        <v>50.376544855708914</v>
      </c>
      <c r="P22">
        <v>61.889258200795233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3.6193759071117562</v>
      </c>
      <c r="W22">
        <v>11.791117075345518</v>
      </c>
      <c r="X22">
        <v>37.46767345514187</v>
      </c>
      <c r="Y22">
        <v>0</v>
      </c>
      <c r="Z22">
        <v>1.6646652</v>
      </c>
      <c r="AA22">
        <v>0</v>
      </c>
      <c r="AB22">
        <v>6.6700653999999995</v>
      </c>
      <c r="AC22">
        <v>4.9163427200000003</v>
      </c>
      <c r="AD22">
        <v>4.6303692000000005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8.8529999999999998</v>
      </c>
      <c r="AM22">
        <v>0</v>
      </c>
      <c r="AN22">
        <v>0</v>
      </c>
      <c r="AO22">
        <v>1.7100803999999998</v>
      </c>
      <c r="AP22">
        <v>0.78089759999999986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27.64070533700334</v>
      </c>
      <c r="BB22">
        <f t="shared" si="0"/>
        <v>802.41050806701719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165.02538979712614</v>
      </c>
      <c r="L23">
        <v>63.617498930964032</v>
      </c>
      <c r="M23">
        <v>0</v>
      </c>
      <c r="N23">
        <v>30.001970572779818</v>
      </c>
      <c r="O23">
        <v>50.376544855708914</v>
      </c>
      <c r="P23">
        <v>61.889258200795233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3.6193759071117562</v>
      </c>
      <c r="W23">
        <v>11.791117075345518</v>
      </c>
      <c r="X23">
        <v>37.46767345514187</v>
      </c>
      <c r="Y23">
        <v>0</v>
      </c>
      <c r="Z23">
        <v>1.6646652</v>
      </c>
      <c r="AA23">
        <v>0</v>
      </c>
      <c r="AB23">
        <v>6.6700653999999995</v>
      </c>
      <c r="AC23">
        <v>4.9163427200000003</v>
      </c>
      <c r="AD23">
        <v>4.6303692000000005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13.085379999999999</v>
      </c>
      <c r="AL23">
        <v>11.804000000000004</v>
      </c>
      <c r="AM23">
        <v>0</v>
      </c>
      <c r="AN23">
        <v>0</v>
      </c>
      <c r="AO23">
        <v>1.7100803999999998</v>
      </c>
      <c r="AP23">
        <v>0.78089759999999986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27.762318269003345</v>
      </c>
      <c r="BB23">
        <f t="shared" si="0"/>
        <v>805.94093513501718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165.02538979712614</v>
      </c>
      <c r="L24">
        <v>63.617498930964032</v>
      </c>
      <c r="M24">
        <v>0</v>
      </c>
      <c r="N24">
        <v>30.001970572779818</v>
      </c>
      <c r="O24">
        <v>50.376544855708914</v>
      </c>
      <c r="P24">
        <v>61.889258200795233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3.6193759071117562</v>
      </c>
      <c r="W24">
        <v>11.791117075345518</v>
      </c>
      <c r="X24">
        <v>37.46767345514187</v>
      </c>
      <c r="Y24">
        <v>0</v>
      </c>
      <c r="Z24">
        <v>1.6646652</v>
      </c>
      <c r="AA24">
        <v>0</v>
      </c>
      <c r="AB24">
        <v>6.6700653999999995</v>
      </c>
      <c r="AC24">
        <v>4.9163427200000003</v>
      </c>
      <c r="AD24">
        <v>4.6303692000000005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13.085379999999999</v>
      </c>
      <c r="AL24">
        <v>11.804000000000004</v>
      </c>
      <c r="AM24">
        <v>0</v>
      </c>
      <c r="AN24">
        <v>0</v>
      </c>
      <c r="AO24">
        <v>1.7100803999999998</v>
      </c>
      <c r="AP24">
        <v>0.78089759999999986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27.762318269003345</v>
      </c>
      <c r="BB24">
        <f t="shared" si="0"/>
        <v>805.94093513501718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165.02538979712614</v>
      </c>
      <c r="L25">
        <v>63.617498930964032</v>
      </c>
      <c r="M25">
        <v>0</v>
      </c>
      <c r="N25">
        <v>30.001970572779818</v>
      </c>
      <c r="O25">
        <v>50.376544855708914</v>
      </c>
      <c r="P25">
        <v>61.889258200795233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3.6193759071117562</v>
      </c>
      <c r="W25">
        <v>11.791117075345518</v>
      </c>
      <c r="X25">
        <v>37.46767345514187</v>
      </c>
      <c r="Y25">
        <v>0</v>
      </c>
      <c r="Z25">
        <v>1.6646652</v>
      </c>
      <c r="AA25">
        <v>0</v>
      </c>
      <c r="AB25">
        <v>6.6700653999999995</v>
      </c>
      <c r="AC25">
        <v>4.9163427200000003</v>
      </c>
      <c r="AD25">
        <v>4.6303692000000005</v>
      </c>
      <c r="AE25">
        <v>12.556885224</v>
      </c>
      <c r="AF25">
        <v>0</v>
      </c>
      <c r="AG25">
        <v>0</v>
      </c>
      <c r="AH25">
        <v>14.43228</v>
      </c>
      <c r="AI25">
        <v>0</v>
      </c>
      <c r="AJ25">
        <v>0</v>
      </c>
      <c r="AK25">
        <v>13.085379999999999</v>
      </c>
      <c r="AL25">
        <v>11.804000000000004</v>
      </c>
      <c r="AM25">
        <v>0</v>
      </c>
      <c r="AN25">
        <v>0</v>
      </c>
      <c r="AO25">
        <v>1.7100803999999998</v>
      </c>
      <c r="AP25">
        <v>0.78089759999999986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27.649378439003343</v>
      </c>
      <c r="BB25">
        <f t="shared" si="0"/>
        <v>802.66228916501711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165.02538979712614</v>
      </c>
      <c r="L26">
        <v>63.617498930964032</v>
      </c>
      <c r="M26">
        <v>0</v>
      </c>
      <c r="N26">
        <v>30.001970572779818</v>
      </c>
      <c r="O26">
        <v>50.376544855708914</v>
      </c>
      <c r="P26">
        <v>61.889258200795233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3.6193759071117562</v>
      </c>
      <c r="W26">
        <v>11.791117075345518</v>
      </c>
      <c r="X26">
        <v>37.46767345514187</v>
      </c>
      <c r="Y26">
        <v>0</v>
      </c>
      <c r="Z26">
        <v>1.6646652</v>
      </c>
      <c r="AA26">
        <v>0</v>
      </c>
      <c r="AB26">
        <v>6.6700653999999995</v>
      </c>
      <c r="AC26">
        <v>4.9163427200000003</v>
      </c>
      <c r="AD26">
        <v>4.6303692000000005</v>
      </c>
      <c r="AE26">
        <v>12.556885224</v>
      </c>
      <c r="AF26">
        <v>0</v>
      </c>
      <c r="AG26">
        <v>0</v>
      </c>
      <c r="AH26">
        <v>14.43228</v>
      </c>
      <c r="AI26">
        <v>0.64668400000000004</v>
      </c>
      <c r="AJ26">
        <v>0</v>
      </c>
      <c r="AK26">
        <v>13.085379999999999</v>
      </c>
      <c r="AL26">
        <v>11.804000000000004</v>
      </c>
      <c r="AM26">
        <v>0</v>
      </c>
      <c r="AN26">
        <v>0</v>
      </c>
      <c r="AO26">
        <v>1.7100803999999998</v>
      </c>
      <c r="AP26">
        <v>0.78089759999999986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27.670913067003347</v>
      </c>
      <c r="BB26">
        <f t="shared" si="0"/>
        <v>803.28743853701724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165.02538979712614</v>
      </c>
      <c r="L27">
        <v>63.617498930964032</v>
      </c>
      <c r="M27">
        <v>0</v>
      </c>
      <c r="N27">
        <v>30.001970572779818</v>
      </c>
      <c r="O27">
        <v>50.376544855708914</v>
      </c>
      <c r="P27">
        <v>61.889258200795233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288.30082489853186</v>
      </c>
      <c r="V27">
        <v>3.6193759071117562</v>
      </c>
      <c r="W27">
        <v>11.791117075345518</v>
      </c>
      <c r="X27">
        <v>37.46767345514187</v>
      </c>
      <c r="Y27">
        <v>0</v>
      </c>
      <c r="Z27">
        <v>1.6646652</v>
      </c>
      <c r="AA27">
        <v>0</v>
      </c>
      <c r="AB27">
        <v>6.6700653999999995</v>
      </c>
      <c r="AC27">
        <v>4.9163427200000003</v>
      </c>
      <c r="AD27">
        <v>4.6303692000000005</v>
      </c>
      <c r="AE27">
        <v>12.556885224</v>
      </c>
      <c r="AF27">
        <v>0</v>
      </c>
      <c r="AG27">
        <v>0</v>
      </c>
      <c r="AH27">
        <v>14.43228</v>
      </c>
      <c r="AI27">
        <v>1.2933680000000001</v>
      </c>
      <c r="AJ27">
        <v>0</v>
      </c>
      <c r="AK27">
        <v>13.085379999999999</v>
      </c>
      <c r="AL27">
        <v>11.804000000000004</v>
      </c>
      <c r="AM27">
        <v>0</v>
      </c>
      <c r="AN27">
        <v>0</v>
      </c>
      <c r="AO27">
        <v>1.7100803999999998</v>
      </c>
      <c r="AP27">
        <v>2.0823935999999996</v>
      </c>
      <c r="AQ27">
        <v>0</v>
      </c>
      <c r="AR27">
        <v>12.899136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27.585317004647521</v>
      </c>
      <c r="BB27">
        <f t="shared" si="0"/>
        <v>800.80257241797221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165.02538979712614</v>
      </c>
      <c r="L28">
        <v>63.617498930964032</v>
      </c>
      <c r="M28">
        <v>0</v>
      </c>
      <c r="N28">
        <v>30.001970572779818</v>
      </c>
      <c r="O28">
        <v>50.376544855708914</v>
      </c>
      <c r="P28">
        <v>61.889258200795233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288.30082489853186</v>
      </c>
      <c r="V28">
        <v>3.6193759071117562</v>
      </c>
      <c r="W28">
        <v>11.791117075345518</v>
      </c>
      <c r="X28">
        <v>37.46767345514187</v>
      </c>
      <c r="Y28">
        <v>0</v>
      </c>
      <c r="Z28">
        <v>1.6646652</v>
      </c>
      <c r="AA28">
        <v>0</v>
      </c>
      <c r="AB28">
        <v>6.6700653999999995</v>
      </c>
      <c r="AC28">
        <v>4.9163427200000003</v>
      </c>
      <c r="AD28">
        <v>4.6303692000000005</v>
      </c>
      <c r="AE28">
        <v>12.556885224</v>
      </c>
      <c r="AF28">
        <v>0</v>
      </c>
      <c r="AG28">
        <v>0</v>
      </c>
      <c r="AH28">
        <v>14.43228</v>
      </c>
      <c r="AI28">
        <v>8.4068919999999974</v>
      </c>
      <c r="AJ28">
        <v>0</v>
      </c>
      <c r="AK28">
        <v>13.085379999999999</v>
      </c>
      <c r="AL28">
        <v>11.804000000000004</v>
      </c>
      <c r="AM28">
        <v>0</v>
      </c>
      <c r="AN28">
        <v>0</v>
      </c>
      <c r="AO28">
        <v>1.7100803999999998</v>
      </c>
      <c r="AP28">
        <v>2.0823935999999996</v>
      </c>
      <c r="AQ28">
        <v>0</v>
      </c>
      <c r="AR28">
        <v>12.899136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27.822197150647519</v>
      </c>
      <c r="BB28">
        <f t="shared" si="0"/>
        <v>807.67921627197222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165.02538979712614</v>
      </c>
      <c r="L29">
        <v>63.617498930964032</v>
      </c>
      <c r="M29">
        <v>0</v>
      </c>
      <c r="N29">
        <v>30.001970572779818</v>
      </c>
      <c r="O29">
        <v>50.376544855708914</v>
      </c>
      <c r="P29">
        <v>61.889258200795233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288.30082489853186</v>
      </c>
      <c r="V29">
        <v>3.6193759071117562</v>
      </c>
      <c r="W29">
        <v>11.791117075345518</v>
      </c>
      <c r="X29">
        <v>37.46767345514187</v>
      </c>
      <c r="Y29">
        <v>0</v>
      </c>
      <c r="Z29">
        <v>1.6646652</v>
      </c>
      <c r="AA29">
        <v>0</v>
      </c>
      <c r="AB29">
        <v>6.6700653999999995</v>
      </c>
      <c r="AC29">
        <v>4.9163427200000003</v>
      </c>
      <c r="AD29">
        <v>4.6303692000000005</v>
      </c>
      <c r="AE29">
        <v>12.556885224</v>
      </c>
      <c r="AF29">
        <v>0</v>
      </c>
      <c r="AG29">
        <v>0</v>
      </c>
      <c r="AH29">
        <v>14.43228</v>
      </c>
      <c r="AI29">
        <v>8.4068919999999974</v>
      </c>
      <c r="AJ29">
        <v>0</v>
      </c>
      <c r="AK29">
        <v>13.085379999999999</v>
      </c>
      <c r="AL29">
        <v>11.804000000000004</v>
      </c>
      <c r="AM29">
        <v>0</v>
      </c>
      <c r="AN29">
        <v>0</v>
      </c>
      <c r="AO29">
        <v>1.7100803999999998</v>
      </c>
      <c r="AP29">
        <v>0.78089759999999986</v>
      </c>
      <c r="AQ29">
        <v>0</v>
      </c>
      <c r="AR29">
        <v>12.899136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27.77885738464752</v>
      </c>
      <c r="BB29">
        <f t="shared" si="0"/>
        <v>806.42106003797221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165.02538979712614</v>
      </c>
      <c r="L30">
        <v>63.617498930964032</v>
      </c>
      <c r="M30">
        <v>0</v>
      </c>
      <c r="N30">
        <v>30.001970572779818</v>
      </c>
      <c r="O30">
        <v>50.376544855708914</v>
      </c>
      <c r="P30">
        <v>61.889258200795233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288.30082489853186</v>
      </c>
      <c r="V30">
        <v>3.6193759071117562</v>
      </c>
      <c r="W30">
        <v>11.791117075345518</v>
      </c>
      <c r="X30">
        <v>37.46767345514187</v>
      </c>
      <c r="Y30">
        <v>0</v>
      </c>
      <c r="Z30">
        <v>1.6646652</v>
      </c>
      <c r="AA30">
        <v>0</v>
      </c>
      <c r="AB30">
        <v>6.6700653999999995</v>
      </c>
      <c r="AC30">
        <v>4.9163427200000003</v>
      </c>
      <c r="AD30">
        <v>4.6303692000000005</v>
      </c>
      <c r="AE30">
        <v>12.556885224</v>
      </c>
      <c r="AF30">
        <v>0</v>
      </c>
      <c r="AG30">
        <v>0</v>
      </c>
      <c r="AH30">
        <v>14.43228</v>
      </c>
      <c r="AI30">
        <v>8.4068919999999974</v>
      </c>
      <c r="AJ30">
        <v>0</v>
      </c>
      <c r="AK30">
        <v>13.085379999999999</v>
      </c>
      <c r="AL30">
        <v>11.804000000000004</v>
      </c>
      <c r="AM30">
        <v>0</v>
      </c>
      <c r="AN30">
        <v>0</v>
      </c>
      <c r="AO30">
        <v>1.7100803999999998</v>
      </c>
      <c r="AP30">
        <v>0.78089759999999986</v>
      </c>
      <c r="AQ30">
        <v>0</v>
      </c>
      <c r="AR30">
        <v>12.899136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27.77885738464752</v>
      </c>
      <c r="BB30">
        <f t="shared" si="0"/>
        <v>806.42106003797221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165.02648129186451</v>
      </c>
      <c r="L31">
        <v>63.617417437252314</v>
      </c>
      <c r="M31">
        <v>0</v>
      </c>
      <c r="N31">
        <v>30.001970572779818</v>
      </c>
      <c r="O31">
        <v>50.376544855708914</v>
      </c>
      <c r="P31">
        <v>61.889258200795233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288.30082489853186</v>
      </c>
      <c r="V31">
        <v>3.6193759071117562</v>
      </c>
      <c r="W31">
        <v>11.791117075345518</v>
      </c>
      <c r="X31">
        <v>37.46767345514187</v>
      </c>
      <c r="Y31">
        <v>0</v>
      </c>
      <c r="Z31">
        <v>1.6646652</v>
      </c>
      <c r="AA31">
        <v>0</v>
      </c>
      <c r="AB31">
        <v>6.6700653999999995</v>
      </c>
      <c r="AC31">
        <v>4.9163427200000003</v>
      </c>
      <c r="AD31">
        <v>4.6303692000000005</v>
      </c>
      <c r="AE31">
        <v>12.556885224</v>
      </c>
      <c r="AF31">
        <v>0</v>
      </c>
      <c r="AG31">
        <v>0</v>
      </c>
      <c r="AH31">
        <v>14.43228</v>
      </c>
      <c r="AI31">
        <v>8.4068919999999974</v>
      </c>
      <c r="AJ31">
        <v>0</v>
      </c>
      <c r="AK31">
        <v>13.085379999999999</v>
      </c>
      <c r="AL31">
        <v>8.8529999999999998</v>
      </c>
      <c r="AM31">
        <v>0</v>
      </c>
      <c r="AN31">
        <v>0</v>
      </c>
      <c r="AO31">
        <v>1.7100803999999998</v>
      </c>
      <c r="AP31">
        <v>0.78089759999999986</v>
      </c>
      <c r="AQ31">
        <v>0</v>
      </c>
      <c r="AR31">
        <v>12.899136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27.670519026001138</v>
      </c>
      <c r="BB31">
        <f t="shared" si="0"/>
        <v>803.27599599964537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80.001889093464229</v>
      </c>
      <c r="L32">
        <v>44.998643671295603</v>
      </c>
      <c r="M32">
        <v>0</v>
      </c>
      <c r="N32">
        <v>30.001970572779818</v>
      </c>
      <c r="O32">
        <v>50.376544855708914</v>
      </c>
      <c r="P32">
        <v>61.889258200795233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288.30082489853186</v>
      </c>
      <c r="V32">
        <v>3.6193759071117562</v>
      </c>
      <c r="W32">
        <v>11.791117075345518</v>
      </c>
      <c r="X32">
        <v>37.46767345514187</v>
      </c>
      <c r="Y32">
        <v>0</v>
      </c>
      <c r="Z32">
        <v>1.6646652</v>
      </c>
      <c r="AA32">
        <v>0</v>
      </c>
      <c r="AB32">
        <v>6.6700653999999995</v>
      </c>
      <c r="AC32">
        <v>4.9163427200000003</v>
      </c>
      <c r="AD32">
        <v>4.6303692000000005</v>
      </c>
      <c r="AE32">
        <v>12.556885224</v>
      </c>
      <c r="AF32">
        <v>0</v>
      </c>
      <c r="AG32">
        <v>0</v>
      </c>
      <c r="AH32">
        <v>14.43228</v>
      </c>
      <c r="AI32">
        <v>8.4068919999999974</v>
      </c>
      <c r="AJ32">
        <v>0</v>
      </c>
      <c r="AK32">
        <v>13.085379999999999</v>
      </c>
      <c r="AL32">
        <v>8.8529999999999998</v>
      </c>
      <c r="AM32">
        <v>0</v>
      </c>
      <c r="AN32">
        <v>0</v>
      </c>
      <c r="AO32">
        <v>1.7100803999999998</v>
      </c>
      <c r="AP32">
        <v>0.78089759999999986</v>
      </c>
      <c r="AQ32">
        <v>0</v>
      </c>
      <c r="AR32">
        <v>12.899136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24.219194893091938</v>
      </c>
      <c r="BB32">
        <f t="shared" si="0"/>
        <v>703.08395416819747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79.994650714238247</v>
      </c>
      <c r="L33">
        <v>44.998643671295603</v>
      </c>
      <c r="M33">
        <v>0</v>
      </c>
      <c r="N33">
        <v>30.001970572779818</v>
      </c>
      <c r="O33">
        <v>50.376544855708914</v>
      </c>
      <c r="P33">
        <v>60.029752754291572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288.30082489853186</v>
      </c>
      <c r="V33">
        <v>3.6193759071117562</v>
      </c>
      <c r="W33">
        <v>11.791117075345518</v>
      </c>
      <c r="X33">
        <v>37.46767345514187</v>
      </c>
      <c r="Y33">
        <v>0</v>
      </c>
      <c r="Z33">
        <v>1.6646652</v>
      </c>
      <c r="AA33">
        <v>0</v>
      </c>
      <c r="AB33">
        <v>6.6700653999999995</v>
      </c>
      <c r="AC33">
        <v>4.9163427200000003</v>
      </c>
      <c r="AD33">
        <v>4.6303692000000005</v>
      </c>
      <c r="AE33">
        <v>12.556885224</v>
      </c>
      <c r="AF33">
        <v>0</v>
      </c>
      <c r="AG33">
        <v>0</v>
      </c>
      <c r="AH33">
        <v>14.43228</v>
      </c>
      <c r="AI33">
        <v>8.4068919999999974</v>
      </c>
      <c r="AJ33">
        <v>0</v>
      </c>
      <c r="AK33">
        <v>13.085379999999999</v>
      </c>
      <c r="AL33">
        <v>14.755000000000004</v>
      </c>
      <c r="AM33">
        <v>0</v>
      </c>
      <c r="AN33">
        <v>0</v>
      </c>
      <c r="AO33">
        <v>1.7100803999999998</v>
      </c>
      <c r="AP33">
        <v>0.78089759999999986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24.353568423004319</v>
      </c>
      <c r="BB33">
        <f t="shared" si="0"/>
        <v>706.9848368125555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80.002913977668413</v>
      </c>
      <c r="L34">
        <v>44.998643671295603</v>
      </c>
      <c r="M34">
        <v>0</v>
      </c>
      <c r="N34">
        <v>30.001970572779818</v>
      </c>
      <c r="O34">
        <v>50.376544855708914</v>
      </c>
      <c r="P34">
        <v>58.175464880585174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288.30082489853186</v>
      </c>
      <c r="V34">
        <v>3.6193759071117562</v>
      </c>
      <c r="W34">
        <v>11.791117075345518</v>
      </c>
      <c r="X34">
        <v>37.46767345514187</v>
      </c>
      <c r="Y34">
        <v>0</v>
      </c>
      <c r="Z34">
        <v>1.6646652</v>
      </c>
      <c r="AA34">
        <v>0</v>
      </c>
      <c r="AB34">
        <v>3.3181035999999997</v>
      </c>
      <c r="AC34">
        <v>4.9163427200000003</v>
      </c>
      <c r="AD34">
        <v>4.6303692000000005</v>
      </c>
      <c r="AE34">
        <v>12.556885224</v>
      </c>
      <c r="AF34">
        <v>0</v>
      </c>
      <c r="AG34">
        <v>0</v>
      </c>
      <c r="AH34">
        <v>14.43228</v>
      </c>
      <c r="AI34">
        <v>1.2933680000000001</v>
      </c>
      <c r="AJ34">
        <v>0</v>
      </c>
      <c r="AK34">
        <v>13.085379999999999</v>
      </c>
      <c r="AL34">
        <v>20.361900000000002</v>
      </c>
      <c r="AM34">
        <v>0</v>
      </c>
      <c r="AN34">
        <v>0</v>
      </c>
      <c r="AO34">
        <v>1.7100803999999998</v>
      </c>
      <c r="AP34">
        <v>0.78089759999999986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24.130305516171632</v>
      </c>
      <c r="BB34">
        <f t="shared" si="0"/>
        <v>700.50348930911196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79.994748878093318</v>
      </c>
      <c r="L35">
        <v>44.998643671295603</v>
      </c>
      <c r="M35">
        <v>0</v>
      </c>
      <c r="N35">
        <v>30.001970572779818</v>
      </c>
      <c r="O35">
        <v>50.376544855708914</v>
      </c>
      <c r="P35">
        <v>58.175464880585174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288.30082489853186</v>
      </c>
      <c r="V35">
        <v>3.6193759071117562</v>
      </c>
      <c r="W35">
        <v>11.791117075345518</v>
      </c>
      <c r="X35">
        <v>37.46767345514187</v>
      </c>
      <c r="Y35">
        <v>0</v>
      </c>
      <c r="Z35">
        <v>1.6646652</v>
      </c>
      <c r="AA35">
        <v>0</v>
      </c>
      <c r="AB35">
        <v>3.3181035999999997</v>
      </c>
      <c r="AC35">
        <v>2.4581713600000001</v>
      </c>
      <c r="AD35">
        <v>4.6303692000000005</v>
      </c>
      <c r="AE35">
        <v>11.568811</v>
      </c>
      <c r="AF35">
        <v>0</v>
      </c>
      <c r="AG35">
        <v>0</v>
      </c>
      <c r="AH35">
        <v>14.43228</v>
      </c>
      <c r="AI35">
        <v>0.64668400000000004</v>
      </c>
      <c r="AJ35">
        <v>0</v>
      </c>
      <c r="AK35">
        <v>13.085379999999999</v>
      </c>
      <c r="AL35">
        <v>20.361900000000002</v>
      </c>
      <c r="AM35">
        <v>0</v>
      </c>
      <c r="AN35">
        <v>0</v>
      </c>
      <c r="AO35">
        <v>1.7548859999999997</v>
      </c>
      <c r="AP35">
        <v>0.78089759999999986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23.995230984274912</v>
      </c>
      <c r="BB35">
        <f t="shared" si="0"/>
        <v>696.58227475743377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80.001356199596785</v>
      </c>
      <c r="L36">
        <v>44.998643671295603</v>
      </c>
      <c r="M36">
        <v>0</v>
      </c>
      <c r="N36">
        <v>30.001970572779818</v>
      </c>
      <c r="O36">
        <v>50.376544855708914</v>
      </c>
      <c r="P36">
        <v>58.175464880585174</v>
      </c>
      <c r="Q36">
        <v>2.6787855044074438</v>
      </c>
      <c r="R36">
        <v>10.764564727495408</v>
      </c>
      <c r="S36">
        <v>6.7035612700901615</v>
      </c>
      <c r="T36">
        <v>0</v>
      </c>
      <c r="U36">
        <v>288.30082489853186</v>
      </c>
      <c r="V36">
        <v>3.6193759071117562</v>
      </c>
      <c r="W36">
        <v>11.791117075345518</v>
      </c>
      <c r="X36">
        <v>37.46767345514187</v>
      </c>
      <c r="Y36">
        <v>0</v>
      </c>
      <c r="Z36">
        <v>1.6646652</v>
      </c>
      <c r="AA36">
        <v>0</v>
      </c>
      <c r="AB36">
        <v>3.3181035999999997</v>
      </c>
      <c r="AC36">
        <v>2.4581713600000001</v>
      </c>
      <c r="AD36">
        <v>4.6303692000000005</v>
      </c>
      <c r="AE36">
        <v>11.568811</v>
      </c>
      <c r="AF36">
        <v>0</v>
      </c>
      <c r="AG36">
        <v>0</v>
      </c>
      <c r="AH36">
        <v>14.43228</v>
      </c>
      <c r="AI36">
        <v>0</v>
      </c>
      <c r="AJ36">
        <v>0</v>
      </c>
      <c r="AK36">
        <v>13.085379999999999</v>
      </c>
      <c r="AL36">
        <v>20.361900000000002</v>
      </c>
      <c r="AM36">
        <v>0</v>
      </c>
      <c r="AN36">
        <v>0</v>
      </c>
      <c r="AO36">
        <v>1.7548859999999997</v>
      </c>
      <c r="AP36">
        <v>0.78089759999999986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23.973882826309485</v>
      </c>
      <c r="BB36">
        <f t="shared" si="0"/>
        <v>695.96253543378066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80.001356199596785</v>
      </c>
      <c r="L37">
        <v>44.998643671295603</v>
      </c>
      <c r="M37">
        <v>0</v>
      </c>
      <c r="N37">
        <v>30.001970572779818</v>
      </c>
      <c r="O37">
        <v>50.376544855708914</v>
      </c>
      <c r="P37">
        <v>58.175464880585174</v>
      </c>
      <c r="Q37">
        <v>2.6787855044074438</v>
      </c>
      <c r="R37">
        <v>10.766623828124999</v>
      </c>
      <c r="S37">
        <v>6.7022082545997019</v>
      </c>
      <c r="T37">
        <v>0</v>
      </c>
      <c r="U37">
        <v>288.30082489853186</v>
      </c>
      <c r="V37">
        <v>3.6193759071117562</v>
      </c>
      <c r="W37">
        <v>11.788018000000001</v>
      </c>
      <c r="X37">
        <v>37.46767345514187</v>
      </c>
      <c r="Y37">
        <v>0</v>
      </c>
      <c r="Z37">
        <v>1.6646652</v>
      </c>
      <c r="AA37">
        <v>0</v>
      </c>
      <c r="AB37">
        <v>3.3181035999999997</v>
      </c>
      <c r="AC37">
        <v>2.4581713600000001</v>
      </c>
      <c r="AD37">
        <v>4.6303692000000005</v>
      </c>
      <c r="AE37">
        <v>11.568811</v>
      </c>
      <c r="AF37">
        <v>0</v>
      </c>
      <c r="AG37">
        <v>0</v>
      </c>
      <c r="AH37">
        <v>14.43228</v>
      </c>
      <c r="AI37">
        <v>0</v>
      </c>
      <c r="AJ37">
        <v>0</v>
      </c>
      <c r="AK37">
        <v>13.085379999999999</v>
      </c>
      <c r="AL37">
        <v>20.361900000000002</v>
      </c>
      <c r="AM37">
        <v>0</v>
      </c>
      <c r="AN37">
        <v>0</v>
      </c>
      <c r="AO37">
        <v>1.7623536</v>
      </c>
      <c r="AP37">
        <v>0.78089759999999986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23.974052227385847</v>
      </c>
      <c r="BB37">
        <f t="shared" si="0"/>
        <v>695.96744064249788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80.001356199596785</v>
      </c>
      <c r="L38">
        <v>44.998643671295603</v>
      </c>
      <c r="M38">
        <v>0</v>
      </c>
      <c r="N38">
        <v>30.001970572779818</v>
      </c>
      <c r="O38">
        <v>50.376544855708914</v>
      </c>
      <c r="P38">
        <v>58.175464880585174</v>
      </c>
      <c r="Q38">
        <v>2.6787855044074438</v>
      </c>
      <c r="R38">
        <v>10.766623828124999</v>
      </c>
      <c r="S38">
        <v>6.7022082545997019</v>
      </c>
      <c r="T38">
        <v>0</v>
      </c>
      <c r="U38">
        <v>288.30082489853186</v>
      </c>
      <c r="V38">
        <v>3.6193759071117562</v>
      </c>
      <c r="W38">
        <v>11.788018000000001</v>
      </c>
      <c r="X38">
        <v>37.46767345514187</v>
      </c>
      <c r="Y38">
        <v>0</v>
      </c>
      <c r="Z38">
        <v>1.6646652</v>
      </c>
      <c r="AA38">
        <v>0</v>
      </c>
      <c r="AB38">
        <v>3.3181035999999997</v>
      </c>
      <c r="AC38">
        <v>2.4581713600000001</v>
      </c>
      <c r="AD38">
        <v>4.6303692000000005</v>
      </c>
      <c r="AE38">
        <v>11.568811</v>
      </c>
      <c r="AF38">
        <v>0</v>
      </c>
      <c r="AG38">
        <v>0</v>
      </c>
      <c r="AH38">
        <v>14.43228</v>
      </c>
      <c r="AI38">
        <v>0</v>
      </c>
      <c r="AJ38">
        <v>0</v>
      </c>
      <c r="AK38">
        <v>13.085379999999999</v>
      </c>
      <c r="AL38">
        <v>14.755000000000004</v>
      </c>
      <c r="AM38">
        <v>0</v>
      </c>
      <c r="AN38">
        <v>0</v>
      </c>
      <c r="AO38">
        <v>1.7623536</v>
      </c>
      <c r="AP38">
        <v>0.78089759999999986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23.787342558969328</v>
      </c>
      <c r="BB38">
        <f t="shared" si="0"/>
        <v>690.54725031091448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80.004597569035369</v>
      </c>
      <c r="L39">
        <v>44.998119200869347</v>
      </c>
      <c r="M39">
        <v>0</v>
      </c>
      <c r="N39">
        <v>30.001970572779818</v>
      </c>
      <c r="O39">
        <v>50.376544855708914</v>
      </c>
      <c r="P39">
        <v>58.550442245380509</v>
      </c>
      <c r="Q39">
        <v>2.409872673849168</v>
      </c>
      <c r="R39">
        <v>6.7123332031250005</v>
      </c>
      <c r="S39">
        <v>4.5508821481849839</v>
      </c>
      <c r="T39">
        <v>0</v>
      </c>
      <c r="U39">
        <v>288.30082489853186</v>
      </c>
      <c r="V39">
        <v>3.6193759071117562</v>
      </c>
      <c r="W39">
        <v>11.788018000000001</v>
      </c>
      <c r="X39">
        <v>37.467673392675927</v>
      </c>
      <c r="Y39">
        <v>0</v>
      </c>
      <c r="Z39">
        <v>3.3293303999999995</v>
      </c>
      <c r="AA39">
        <v>0</v>
      </c>
      <c r="AB39">
        <v>3.3181035999999997</v>
      </c>
      <c r="AC39">
        <v>2.4581713600000001</v>
      </c>
      <c r="AD39">
        <v>4.6303692000000005</v>
      </c>
      <c r="AE39">
        <v>12.556885224</v>
      </c>
      <c r="AF39">
        <v>0</v>
      </c>
      <c r="AG39">
        <v>0</v>
      </c>
      <c r="AH39">
        <v>14.43228</v>
      </c>
      <c r="AI39">
        <v>0</v>
      </c>
      <c r="AJ39">
        <v>0</v>
      </c>
      <c r="AK39">
        <v>13.085379999999999</v>
      </c>
      <c r="AL39">
        <v>11.804000000000004</v>
      </c>
      <c r="AM39">
        <v>0</v>
      </c>
      <c r="AN39">
        <v>0</v>
      </c>
      <c r="AO39">
        <v>1.7623536</v>
      </c>
      <c r="AP39">
        <v>0.78089759999999986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23.597729838160376</v>
      </c>
      <c r="BB39">
        <f t="shared" si="0"/>
        <v>685.04280709509214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80.004597569035369</v>
      </c>
      <c r="L40">
        <v>29.998638900231384</v>
      </c>
      <c r="M40">
        <v>0</v>
      </c>
      <c r="N40">
        <v>30.001970572779818</v>
      </c>
      <c r="O40">
        <v>50.376544855708914</v>
      </c>
      <c r="P40">
        <v>58.550442245380509</v>
      </c>
      <c r="Q40">
        <v>2.409872673849168</v>
      </c>
      <c r="R40">
        <v>6.7123332031250005</v>
      </c>
      <c r="S40">
        <v>4.5508821481849839</v>
      </c>
      <c r="T40">
        <v>0</v>
      </c>
      <c r="U40">
        <v>288.30082489853186</v>
      </c>
      <c r="V40">
        <v>3.6193759071117562</v>
      </c>
      <c r="W40">
        <v>11.788018000000001</v>
      </c>
      <c r="X40">
        <v>37.467673392675927</v>
      </c>
      <c r="Y40">
        <v>0</v>
      </c>
      <c r="Z40">
        <v>3.3293303999999995</v>
      </c>
      <c r="AA40">
        <v>0</v>
      </c>
      <c r="AB40">
        <v>3.3181035999999997</v>
      </c>
      <c r="AC40">
        <v>2.4581713600000001</v>
      </c>
      <c r="AD40">
        <v>4.6303692000000005</v>
      </c>
      <c r="AE40">
        <v>12.556885224</v>
      </c>
      <c r="AF40">
        <v>0</v>
      </c>
      <c r="AG40">
        <v>0</v>
      </c>
      <c r="AH40">
        <v>14.43228</v>
      </c>
      <c r="AI40">
        <v>0</v>
      </c>
      <c r="AJ40">
        <v>0</v>
      </c>
      <c r="AK40">
        <v>13.085379999999999</v>
      </c>
      <c r="AL40">
        <v>11.804000000000004</v>
      </c>
      <c r="AM40">
        <v>0</v>
      </c>
      <c r="AN40">
        <v>0</v>
      </c>
      <c r="AO40">
        <v>1.7623536</v>
      </c>
      <c r="AP40">
        <v>0.78089759999999986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23.098247144149134</v>
      </c>
      <c r="BB40">
        <f t="shared" si="0"/>
        <v>670.54280948846542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80.004597569035369</v>
      </c>
      <c r="L41">
        <v>29.998638900231384</v>
      </c>
      <c r="M41">
        <v>0</v>
      </c>
      <c r="N41">
        <v>30.001970572779818</v>
      </c>
      <c r="O41">
        <v>50.376544855708914</v>
      </c>
      <c r="P41">
        <v>58.550442245380509</v>
      </c>
      <c r="Q41">
        <v>1.9962464921465966</v>
      </c>
      <c r="R41">
        <v>2.9993696682464455</v>
      </c>
      <c r="S41">
        <v>1.9965453084832903</v>
      </c>
      <c r="T41">
        <v>0</v>
      </c>
      <c r="U41">
        <v>288.30082489853186</v>
      </c>
      <c r="V41">
        <v>3.6193759071117562</v>
      </c>
      <c r="W41">
        <v>11.788018000000001</v>
      </c>
      <c r="X41">
        <v>37.467673392675927</v>
      </c>
      <c r="Y41">
        <v>0</v>
      </c>
      <c r="Z41">
        <v>3.3293303999999995</v>
      </c>
      <c r="AA41">
        <v>0</v>
      </c>
      <c r="AB41">
        <v>3.3181035999999997</v>
      </c>
      <c r="AC41">
        <v>2.4581713600000001</v>
      </c>
      <c r="AD41">
        <v>4.6303692000000005</v>
      </c>
      <c r="AE41">
        <v>12.556885224</v>
      </c>
      <c r="AF41">
        <v>0</v>
      </c>
      <c r="AG41">
        <v>0</v>
      </c>
      <c r="AH41">
        <v>14.43228</v>
      </c>
      <c r="AI41">
        <v>0</v>
      </c>
      <c r="AJ41">
        <v>0</v>
      </c>
      <c r="AK41">
        <v>13.085379999999999</v>
      </c>
      <c r="AL41">
        <v>11.804000000000004</v>
      </c>
      <c r="AM41">
        <v>0</v>
      </c>
      <c r="AN41">
        <v>0</v>
      </c>
      <c r="AO41">
        <v>1.7623536</v>
      </c>
      <c r="AP41">
        <v>0.78089759999999986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22.875772138413652</v>
      </c>
      <c r="BB41">
        <f t="shared" si="0"/>
        <v>664.08435793791818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80.004597569035369</v>
      </c>
      <c r="L42">
        <v>29.998638900231384</v>
      </c>
      <c r="M42">
        <v>0</v>
      </c>
      <c r="N42">
        <v>30.001970572779818</v>
      </c>
      <c r="O42">
        <v>50.376544855708914</v>
      </c>
      <c r="P42">
        <v>58.550442245380509</v>
      </c>
      <c r="Q42">
        <v>1.9962464921465966</v>
      </c>
      <c r="R42">
        <v>2.9993696682464455</v>
      </c>
      <c r="S42">
        <v>1.9965453084832903</v>
      </c>
      <c r="T42">
        <v>0</v>
      </c>
      <c r="U42">
        <v>288.30082489853186</v>
      </c>
      <c r="V42">
        <v>3.6193759071117562</v>
      </c>
      <c r="W42">
        <v>11.788018000000001</v>
      </c>
      <c r="X42">
        <v>37.467673392675927</v>
      </c>
      <c r="Y42">
        <v>0</v>
      </c>
      <c r="Z42">
        <v>1.6646652</v>
      </c>
      <c r="AA42">
        <v>0</v>
      </c>
      <c r="AB42">
        <v>3.3181035999999997</v>
      </c>
      <c r="AC42">
        <v>2.4581713600000001</v>
      </c>
      <c r="AD42">
        <v>4.6303692000000005</v>
      </c>
      <c r="AE42">
        <v>12.556885224</v>
      </c>
      <c r="AF42">
        <v>0</v>
      </c>
      <c r="AG42">
        <v>0</v>
      </c>
      <c r="AH42">
        <v>12.026900000000001</v>
      </c>
      <c r="AI42">
        <v>0</v>
      </c>
      <c r="AJ42">
        <v>0</v>
      </c>
      <c r="AK42">
        <v>13.085379999999999</v>
      </c>
      <c r="AL42">
        <v>11.804000000000004</v>
      </c>
      <c r="AM42">
        <v>0</v>
      </c>
      <c r="AN42">
        <v>0</v>
      </c>
      <c r="AO42">
        <v>1.7623536</v>
      </c>
      <c r="AP42">
        <v>0.78089759999999986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22.740239770413645</v>
      </c>
      <c r="BB42">
        <f t="shared" si="0"/>
        <v>660.14984510591808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80.004597569035369</v>
      </c>
      <c r="L43">
        <v>29.998638900231384</v>
      </c>
      <c r="M43">
        <v>0</v>
      </c>
      <c r="N43">
        <v>30.001970572779818</v>
      </c>
      <c r="O43">
        <v>50.376544855708914</v>
      </c>
      <c r="P43">
        <v>58.550442245380509</v>
      </c>
      <c r="Q43">
        <v>1.9962464921465966</v>
      </c>
      <c r="R43">
        <v>2.9993696682464455</v>
      </c>
      <c r="S43">
        <v>1.9965453084832903</v>
      </c>
      <c r="T43">
        <v>0</v>
      </c>
      <c r="U43">
        <v>288.30082489853186</v>
      </c>
      <c r="V43">
        <v>3.6193759071117562</v>
      </c>
      <c r="W43">
        <v>11.788018000000001</v>
      </c>
      <c r="X43">
        <v>37.467673414809717</v>
      </c>
      <c r="Y43">
        <v>0</v>
      </c>
      <c r="Z43">
        <v>1.6646652</v>
      </c>
      <c r="AA43">
        <v>0</v>
      </c>
      <c r="AB43">
        <v>3.3181035999999997</v>
      </c>
      <c r="AC43">
        <v>2.4581713600000001</v>
      </c>
      <c r="AD43">
        <v>4.6303692000000005</v>
      </c>
      <c r="AE43">
        <v>12.556885224</v>
      </c>
      <c r="AF43">
        <v>0</v>
      </c>
      <c r="AG43">
        <v>0</v>
      </c>
      <c r="AH43">
        <v>8.6593679999999988</v>
      </c>
      <c r="AI43">
        <v>0</v>
      </c>
      <c r="AJ43">
        <v>0</v>
      </c>
      <c r="AK43">
        <v>13.085379999999999</v>
      </c>
      <c r="AL43">
        <v>11.804000000000004</v>
      </c>
      <c r="AM43">
        <v>0</v>
      </c>
      <c r="AN43">
        <v>0</v>
      </c>
      <c r="AO43">
        <v>1.7623536</v>
      </c>
      <c r="AP43">
        <v>0.94358459999999988</v>
      </c>
      <c r="AQ43">
        <v>0</v>
      </c>
      <c r="AR43">
        <v>12.899136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22.620277370547434</v>
      </c>
      <c r="BB43">
        <f t="shared" si="0"/>
        <v>656.667334925918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80.004597569035369</v>
      </c>
      <c r="L44">
        <v>29.998638900231384</v>
      </c>
      <c r="M44">
        <v>0</v>
      </c>
      <c r="N44">
        <v>30.001970572779818</v>
      </c>
      <c r="O44">
        <v>50.376544855708914</v>
      </c>
      <c r="P44">
        <v>58.550442245380509</v>
      </c>
      <c r="Q44">
        <v>1.9962464921465966</v>
      </c>
      <c r="R44">
        <v>2.9993696682464455</v>
      </c>
      <c r="S44">
        <v>1.9965453084832903</v>
      </c>
      <c r="T44">
        <v>0</v>
      </c>
      <c r="U44">
        <v>288.30082489853186</v>
      </c>
      <c r="V44">
        <v>3.6193759071117562</v>
      </c>
      <c r="W44">
        <v>11.786467853042479</v>
      </c>
      <c r="X44">
        <v>37.46767345514187</v>
      </c>
      <c r="Y44">
        <v>0</v>
      </c>
      <c r="Z44">
        <v>1.6646652</v>
      </c>
      <c r="AA44">
        <v>0</v>
      </c>
      <c r="AB44">
        <v>3.3181035999999997</v>
      </c>
      <c r="AC44">
        <v>2.4581713600000001</v>
      </c>
      <c r="AD44">
        <v>4.6303692000000005</v>
      </c>
      <c r="AE44">
        <v>12.556885224</v>
      </c>
      <c r="AF44">
        <v>0</v>
      </c>
      <c r="AG44">
        <v>0</v>
      </c>
      <c r="AH44">
        <v>8.6593679999999988</v>
      </c>
      <c r="AI44">
        <v>0</v>
      </c>
      <c r="AJ44">
        <v>0</v>
      </c>
      <c r="AK44">
        <v>13.085379999999999</v>
      </c>
      <c r="AL44">
        <v>11.804000000000004</v>
      </c>
      <c r="AM44">
        <v>0</v>
      </c>
      <c r="AN44">
        <v>0</v>
      </c>
      <c r="AO44">
        <v>1.7548859999999997</v>
      </c>
      <c r="AP44">
        <v>0.94358459999999988</v>
      </c>
      <c r="AQ44">
        <v>0</v>
      </c>
      <c r="AR44">
        <v>12.899136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22.619977105453639</v>
      </c>
      <c r="BB44">
        <f t="shared" si="0"/>
        <v>656.65861748438658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80.003156056789564</v>
      </c>
      <c r="L45">
        <v>29.99870695228654</v>
      </c>
      <c r="M45">
        <v>0</v>
      </c>
      <c r="N45">
        <v>30.001970572779818</v>
      </c>
      <c r="O45">
        <v>50.376544855708914</v>
      </c>
      <c r="P45">
        <v>58.550442245380509</v>
      </c>
      <c r="Q45">
        <v>1.9962464921465966</v>
      </c>
      <c r="R45">
        <v>2.999005376344086</v>
      </c>
      <c r="S45">
        <v>1.9969422709923665</v>
      </c>
      <c r="T45">
        <v>0</v>
      </c>
      <c r="U45">
        <v>288.30082489853186</v>
      </c>
      <c r="V45">
        <v>3.6193759071117562</v>
      </c>
      <c r="W45">
        <v>11.791117075345518</v>
      </c>
      <c r="X45">
        <v>37.46767345514187</v>
      </c>
      <c r="Y45">
        <v>0</v>
      </c>
      <c r="Z45">
        <v>1.6646652</v>
      </c>
      <c r="AA45">
        <v>0</v>
      </c>
      <c r="AB45">
        <v>3.3181035999999997</v>
      </c>
      <c r="AC45">
        <v>2.4581713600000001</v>
      </c>
      <c r="AD45">
        <v>4.6303692000000005</v>
      </c>
      <c r="AE45">
        <v>11.568811</v>
      </c>
      <c r="AF45">
        <v>0</v>
      </c>
      <c r="AG45">
        <v>0</v>
      </c>
      <c r="AH45">
        <v>8.6593679999999988</v>
      </c>
      <c r="AI45">
        <v>0</v>
      </c>
      <c r="AJ45">
        <v>0</v>
      </c>
      <c r="AK45">
        <v>13.085379999999999</v>
      </c>
      <c r="AL45">
        <v>11.804000000000004</v>
      </c>
      <c r="AM45">
        <v>0</v>
      </c>
      <c r="AN45">
        <v>0</v>
      </c>
      <c r="AO45">
        <v>1.7548859999999997</v>
      </c>
      <c r="AP45">
        <v>0.94358459999999988</v>
      </c>
      <c r="AQ45">
        <v>0</v>
      </c>
      <c r="AR45">
        <v>12.899136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22.587184273188026</v>
      </c>
      <c r="BB45">
        <f t="shared" si="0"/>
        <v>655.7066445253713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80.004910064003539</v>
      </c>
      <c r="L46">
        <v>29.99870695228654</v>
      </c>
      <c r="M46">
        <v>0</v>
      </c>
      <c r="N46">
        <v>30.001970572779818</v>
      </c>
      <c r="O46">
        <v>50.376544855708914</v>
      </c>
      <c r="P46">
        <v>58.550442245380509</v>
      </c>
      <c r="Q46">
        <v>1.9962464921465966</v>
      </c>
      <c r="R46">
        <v>2.999005376344086</v>
      </c>
      <c r="S46">
        <v>1.9969422709923665</v>
      </c>
      <c r="T46">
        <v>0</v>
      </c>
      <c r="U46">
        <v>288.30082489853186</v>
      </c>
      <c r="V46">
        <v>3.6193759071117562</v>
      </c>
      <c r="W46">
        <v>11.791117075345518</v>
      </c>
      <c r="X46">
        <v>37.46767345514187</v>
      </c>
      <c r="Y46">
        <v>0</v>
      </c>
      <c r="Z46">
        <v>1.6646652</v>
      </c>
      <c r="AA46">
        <v>0</v>
      </c>
      <c r="AB46">
        <v>3.3181035999999997</v>
      </c>
      <c r="AC46">
        <v>2.4581713600000001</v>
      </c>
      <c r="AD46">
        <v>4.6303692000000005</v>
      </c>
      <c r="AE46">
        <v>11.568811</v>
      </c>
      <c r="AF46">
        <v>0</v>
      </c>
      <c r="AG46">
        <v>0</v>
      </c>
      <c r="AH46">
        <v>8.6593679999999988</v>
      </c>
      <c r="AI46">
        <v>0</v>
      </c>
      <c r="AJ46">
        <v>0</v>
      </c>
      <c r="AK46">
        <v>13.085379999999999</v>
      </c>
      <c r="AL46">
        <v>11.804000000000004</v>
      </c>
      <c r="AM46">
        <v>0</v>
      </c>
      <c r="AN46">
        <v>0</v>
      </c>
      <c r="AO46">
        <v>1.7548859999999997</v>
      </c>
      <c r="AP46">
        <v>0.94358459999999988</v>
      </c>
      <c r="AQ46">
        <v>0</v>
      </c>
      <c r="AR46">
        <v>12.899136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22.587242681628251</v>
      </c>
      <c r="BB46">
        <f t="shared" si="0"/>
        <v>655.70834012414491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79.994740786744103</v>
      </c>
      <c r="L47">
        <v>29.999073491661424</v>
      </c>
      <c r="M47">
        <v>0</v>
      </c>
      <c r="N47">
        <v>30.001970572779818</v>
      </c>
      <c r="O47">
        <v>50.376544855708914</v>
      </c>
      <c r="P47">
        <v>58.550442245380509</v>
      </c>
      <c r="Q47">
        <v>1.9962464921465966</v>
      </c>
      <c r="R47">
        <v>2.999005376344086</v>
      </c>
      <c r="S47">
        <v>1.9969422709923665</v>
      </c>
      <c r="T47">
        <v>0</v>
      </c>
      <c r="U47">
        <v>288.30082489853186</v>
      </c>
      <c r="V47">
        <v>3.6193759071117562</v>
      </c>
      <c r="W47">
        <v>11.791117075345518</v>
      </c>
      <c r="X47">
        <v>37.46767345514187</v>
      </c>
      <c r="Y47">
        <v>0</v>
      </c>
      <c r="Z47">
        <v>1.6646652</v>
      </c>
      <c r="AA47">
        <v>0</v>
      </c>
      <c r="AB47">
        <v>3.3181035999999997</v>
      </c>
      <c r="AC47">
        <v>2.4581713600000001</v>
      </c>
      <c r="AD47">
        <v>4.6303692000000005</v>
      </c>
      <c r="AE47">
        <v>11.568811</v>
      </c>
      <c r="AF47">
        <v>0</v>
      </c>
      <c r="AG47">
        <v>0</v>
      </c>
      <c r="AH47">
        <v>8.6593679999999988</v>
      </c>
      <c r="AI47">
        <v>0</v>
      </c>
      <c r="AJ47">
        <v>0</v>
      </c>
      <c r="AK47">
        <v>13.085379999999999</v>
      </c>
      <c r="AL47">
        <v>11.804000000000004</v>
      </c>
      <c r="AM47">
        <v>0</v>
      </c>
      <c r="AN47">
        <v>0</v>
      </c>
      <c r="AO47">
        <v>1.7548859999999997</v>
      </c>
      <c r="AP47">
        <v>0.94358459999999988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22.5768125889131</v>
      </c>
      <c r="BB47">
        <f t="shared" si="0"/>
        <v>655.40555508097555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80.001784359789397</v>
      </c>
      <c r="L48">
        <v>29.999073491661424</v>
      </c>
      <c r="M48">
        <v>0</v>
      </c>
      <c r="N48">
        <v>30.001970572779818</v>
      </c>
      <c r="O48">
        <v>50.376544855708914</v>
      </c>
      <c r="P48">
        <v>58.550442245380509</v>
      </c>
      <c r="Q48">
        <v>1.9962464921465966</v>
      </c>
      <c r="R48">
        <v>2.999005376344086</v>
      </c>
      <c r="S48">
        <v>1.9969422709923665</v>
      </c>
      <c r="T48">
        <v>0</v>
      </c>
      <c r="U48">
        <v>288.30082489853186</v>
      </c>
      <c r="V48">
        <v>3.6193759071117562</v>
      </c>
      <c r="W48">
        <v>11.791117075345518</v>
      </c>
      <c r="X48">
        <v>37.46767345514187</v>
      </c>
      <c r="Y48">
        <v>0</v>
      </c>
      <c r="Z48">
        <v>1.6646652</v>
      </c>
      <c r="AA48">
        <v>0</v>
      </c>
      <c r="AB48">
        <v>3.3181035999999997</v>
      </c>
      <c r="AC48">
        <v>2.4581713600000001</v>
      </c>
      <c r="AD48">
        <v>4.6303692000000005</v>
      </c>
      <c r="AE48">
        <v>11.568811</v>
      </c>
      <c r="AF48">
        <v>0</v>
      </c>
      <c r="AG48">
        <v>0</v>
      </c>
      <c r="AH48">
        <v>8.6593679999999988</v>
      </c>
      <c r="AI48">
        <v>0</v>
      </c>
      <c r="AJ48">
        <v>0</v>
      </c>
      <c r="AK48">
        <v>13.085379999999999</v>
      </c>
      <c r="AL48">
        <v>11.804000000000004</v>
      </c>
      <c r="AM48">
        <v>0</v>
      </c>
      <c r="AN48">
        <v>0</v>
      </c>
      <c r="AO48">
        <v>1.7548859999999997</v>
      </c>
      <c r="AP48">
        <v>0.94358459999999988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22.577047143025936</v>
      </c>
      <c r="BB48">
        <f t="shared" si="0"/>
        <v>655.41236409990802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80.005126503305277</v>
      </c>
      <c r="L49">
        <v>29.998752448966695</v>
      </c>
      <c r="M49">
        <v>0</v>
      </c>
      <c r="N49">
        <v>30.001970572779818</v>
      </c>
      <c r="O49">
        <v>50.376544855708914</v>
      </c>
      <c r="P49">
        <v>58.550442245380509</v>
      </c>
      <c r="Q49">
        <v>1.9962464921465966</v>
      </c>
      <c r="R49">
        <v>2.999005376344086</v>
      </c>
      <c r="S49">
        <v>1.9969422709923665</v>
      </c>
      <c r="T49">
        <v>0</v>
      </c>
      <c r="U49">
        <v>290.6667039693491</v>
      </c>
      <c r="V49">
        <v>3.6193759071117562</v>
      </c>
      <c r="W49">
        <v>11.791117075345518</v>
      </c>
      <c r="X49">
        <v>37.46767345514187</v>
      </c>
      <c r="Y49">
        <v>0</v>
      </c>
      <c r="Z49">
        <v>1.6646652</v>
      </c>
      <c r="AA49">
        <v>0</v>
      </c>
      <c r="AB49">
        <v>3.3181035999999997</v>
      </c>
      <c r="AC49">
        <v>2.4581713600000001</v>
      </c>
      <c r="AD49">
        <v>4.6303692000000005</v>
      </c>
      <c r="AE49">
        <v>12.057634</v>
      </c>
      <c r="AF49">
        <v>0</v>
      </c>
      <c r="AG49">
        <v>0</v>
      </c>
      <c r="AH49">
        <v>8.6593679999999988</v>
      </c>
      <c r="AI49">
        <v>0</v>
      </c>
      <c r="AJ49">
        <v>0</v>
      </c>
      <c r="AK49">
        <v>13.085379999999999</v>
      </c>
      <c r="AL49">
        <v>11.804000000000004</v>
      </c>
      <c r="AM49">
        <v>0</v>
      </c>
      <c r="AN49">
        <v>0</v>
      </c>
      <c r="AO49">
        <v>1.8668999999999998</v>
      </c>
      <c r="AP49">
        <v>0.94358459999999988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22.675939046350884</v>
      </c>
      <c r="BB49">
        <f t="shared" si="0"/>
        <v>658.28320936822138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80.004965417363749</v>
      </c>
      <c r="L50">
        <v>29.998697952489287</v>
      </c>
      <c r="M50">
        <v>0</v>
      </c>
      <c r="N50">
        <v>30.001970572779818</v>
      </c>
      <c r="O50">
        <v>50.376544855708914</v>
      </c>
      <c r="P50">
        <v>58.550442245380509</v>
      </c>
      <c r="Q50">
        <v>1.9962464921465966</v>
      </c>
      <c r="R50">
        <v>2.999005376344086</v>
      </c>
      <c r="S50">
        <v>1.9969422709923665</v>
      </c>
      <c r="T50">
        <v>0</v>
      </c>
      <c r="U50">
        <v>290.6667039693491</v>
      </c>
      <c r="V50">
        <v>3.6193759071117562</v>
      </c>
      <c r="W50">
        <v>11.791117075345518</v>
      </c>
      <c r="X50">
        <v>37.46767345514187</v>
      </c>
      <c r="Y50">
        <v>0</v>
      </c>
      <c r="Z50">
        <v>1.6646652</v>
      </c>
      <c r="AA50">
        <v>0</v>
      </c>
      <c r="AB50">
        <v>3.3181035999999997</v>
      </c>
      <c r="AC50">
        <v>2.4581713600000001</v>
      </c>
      <c r="AD50">
        <v>4.6303692000000005</v>
      </c>
      <c r="AE50">
        <v>12.057634</v>
      </c>
      <c r="AF50">
        <v>0</v>
      </c>
      <c r="AG50">
        <v>0</v>
      </c>
      <c r="AH50">
        <v>8.6593679999999988</v>
      </c>
      <c r="AI50">
        <v>0</v>
      </c>
      <c r="AJ50">
        <v>0</v>
      </c>
      <c r="AK50">
        <v>13.085379999999999</v>
      </c>
      <c r="AL50">
        <v>11.804000000000004</v>
      </c>
      <c r="AM50">
        <v>0</v>
      </c>
      <c r="AN50">
        <v>0</v>
      </c>
      <c r="AO50">
        <v>1.8668999999999998</v>
      </c>
      <c r="AP50">
        <v>0.94358459999999988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22.67593186651898</v>
      </c>
      <c r="BB50">
        <f t="shared" si="0"/>
        <v>658.2830009656343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80.00431354421184</v>
      </c>
      <c r="L51">
        <v>29.998697952489287</v>
      </c>
      <c r="M51">
        <v>0</v>
      </c>
      <c r="N51">
        <v>30.001970572779818</v>
      </c>
      <c r="O51">
        <v>50.376544855708914</v>
      </c>
      <c r="P51">
        <v>58.550442245380509</v>
      </c>
      <c r="Q51">
        <v>1.9962464921465966</v>
      </c>
      <c r="R51">
        <v>2.999005376344086</v>
      </c>
      <c r="S51">
        <v>1.9969422709923665</v>
      </c>
      <c r="T51">
        <v>0</v>
      </c>
      <c r="U51">
        <v>292.42183947793251</v>
      </c>
      <c r="V51">
        <v>3.2574383164005805</v>
      </c>
      <c r="W51">
        <v>10.591319197503342</v>
      </c>
      <c r="X51">
        <v>33.674722185025857</v>
      </c>
      <c r="Y51">
        <v>0</v>
      </c>
      <c r="Z51">
        <v>1.6646652</v>
      </c>
      <c r="AA51">
        <v>0</v>
      </c>
      <c r="AB51">
        <v>3.3181035999999997</v>
      </c>
      <c r="AC51">
        <v>2.4581713600000001</v>
      </c>
      <c r="AD51">
        <v>2.3151846000000003</v>
      </c>
      <c r="AE51">
        <v>12.057634</v>
      </c>
      <c r="AF51">
        <v>0</v>
      </c>
      <c r="AG51">
        <v>0</v>
      </c>
      <c r="AH51">
        <v>8.6593679999999988</v>
      </c>
      <c r="AI51">
        <v>0</v>
      </c>
      <c r="AJ51">
        <v>0</v>
      </c>
      <c r="AK51">
        <v>13.085379999999999</v>
      </c>
      <c r="AL51">
        <v>11.804000000000004</v>
      </c>
      <c r="AM51">
        <v>0</v>
      </c>
      <c r="AN51">
        <v>0</v>
      </c>
      <c r="AO51">
        <v>1.8668999999999998</v>
      </c>
      <c r="AP51">
        <v>0.94358459999999988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22.478949515772356</v>
      </c>
      <c r="BB51">
        <f t="shared" si="0"/>
        <v>652.5645956131433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80.003541437332927</v>
      </c>
      <c r="L52">
        <v>29.998697952489287</v>
      </c>
      <c r="M52">
        <v>0</v>
      </c>
      <c r="N52">
        <v>30.001970572779818</v>
      </c>
      <c r="O52">
        <v>50.376544855708914</v>
      </c>
      <c r="P52">
        <v>58.550442245380509</v>
      </c>
      <c r="Q52">
        <v>1.9962464921465966</v>
      </c>
      <c r="R52">
        <v>2.999005376344086</v>
      </c>
      <c r="S52">
        <v>1.9969422709923665</v>
      </c>
      <c r="T52">
        <v>0</v>
      </c>
      <c r="U52">
        <v>292.42183947793251</v>
      </c>
      <c r="V52">
        <v>3.2574383164005805</v>
      </c>
      <c r="W52">
        <v>10.591319197503342</v>
      </c>
      <c r="X52">
        <v>33.674722185025857</v>
      </c>
      <c r="Y52">
        <v>0</v>
      </c>
      <c r="Z52">
        <v>1.6646652</v>
      </c>
      <c r="AA52">
        <v>0</v>
      </c>
      <c r="AB52">
        <v>3.3181035999999997</v>
      </c>
      <c r="AC52">
        <v>2.4581713600000001</v>
      </c>
      <c r="AD52">
        <v>2.3151846000000003</v>
      </c>
      <c r="AE52">
        <v>12.057634</v>
      </c>
      <c r="AF52">
        <v>0</v>
      </c>
      <c r="AG52">
        <v>0</v>
      </c>
      <c r="AH52">
        <v>8.6593679999999988</v>
      </c>
      <c r="AI52">
        <v>0</v>
      </c>
      <c r="AJ52">
        <v>0</v>
      </c>
      <c r="AK52">
        <v>13.085379999999999</v>
      </c>
      <c r="AL52">
        <v>11.804000000000004</v>
      </c>
      <c r="AM52">
        <v>0</v>
      </c>
      <c r="AN52">
        <v>0</v>
      </c>
      <c r="AO52">
        <v>1.8668999999999998</v>
      </c>
      <c r="AP52">
        <v>0.94358459999999988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22.478923804613316</v>
      </c>
      <c r="BB52">
        <f t="shared" si="0"/>
        <v>652.56384921742347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80.003436552000451</v>
      </c>
      <c r="L53">
        <v>29.998697952489287</v>
      </c>
      <c r="M53">
        <v>0</v>
      </c>
      <c r="N53">
        <v>30.001970572779818</v>
      </c>
      <c r="O53">
        <v>50.376544855708914</v>
      </c>
      <c r="P53">
        <v>58.550442245380509</v>
      </c>
      <c r="Q53">
        <v>1.9962464921465966</v>
      </c>
      <c r="R53">
        <v>2.999005376344086</v>
      </c>
      <c r="S53">
        <v>1.9969422709923665</v>
      </c>
      <c r="T53">
        <v>0</v>
      </c>
      <c r="U53">
        <v>292.42183947793251</v>
      </c>
      <c r="V53">
        <v>3.6193759071117562</v>
      </c>
      <c r="W53">
        <v>11.791117075345518</v>
      </c>
      <c r="X53">
        <v>37.46767345514187</v>
      </c>
      <c r="Y53">
        <v>0</v>
      </c>
      <c r="Z53">
        <v>1.6646652</v>
      </c>
      <c r="AA53">
        <v>0</v>
      </c>
      <c r="AB53">
        <v>6.6903803199999992</v>
      </c>
      <c r="AC53">
        <v>4.9163427200000003</v>
      </c>
      <c r="AD53">
        <v>2.3151846000000003</v>
      </c>
      <c r="AE53">
        <v>12.057634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13.085379999999999</v>
      </c>
      <c r="AL53">
        <v>11.804000000000004</v>
      </c>
      <c r="AM53">
        <v>0</v>
      </c>
      <c r="AN53">
        <v>0</v>
      </c>
      <c r="AO53">
        <v>1.8668999999999998</v>
      </c>
      <c r="AP53">
        <v>0.94358459999999988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22.958718187738171</v>
      </c>
      <c r="BB53">
        <f t="shared" si="0"/>
        <v>666.49229396763519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80.004781845299917</v>
      </c>
      <c r="L54">
        <v>29.998697952489287</v>
      </c>
      <c r="M54">
        <v>0</v>
      </c>
      <c r="N54">
        <v>30.001970572779818</v>
      </c>
      <c r="O54">
        <v>50.376544855708914</v>
      </c>
      <c r="P54">
        <v>58.550442245380509</v>
      </c>
      <c r="Q54">
        <v>1.9962464921465966</v>
      </c>
      <c r="R54">
        <v>2.999005376344086</v>
      </c>
      <c r="S54">
        <v>1.9969422709923665</v>
      </c>
      <c r="T54">
        <v>0</v>
      </c>
      <c r="U54">
        <v>292.42183947793251</v>
      </c>
      <c r="V54">
        <v>3.6193759071117562</v>
      </c>
      <c r="W54">
        <v>11.791117075345518</v>
      </c>
      <c r="X54">
        <v>37.46767345514187</v>
      </c>
      <c r="Y54">
        <v>0</v>
      </c>
      <c r="Z54">
        <v>1.6646652</v>
      </c>
      <c r="AA54">
        <v>0</v>
      </c>
      <c r="AB54">
        <v>6.6903803199999992</v>
      </c>
      <c r="AC54">
        <v>4.9163427200000003</v>
      </c>
      <c r="AD54">
        <v>2.3151846000000003</v>
      </c>
      <c r="AE54">
        <v>12.057634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13.085379999999999</v>
      </c>
      <c r="AL54">
        <v>11.804000000000004</v>
      </c>
      <c r="AM54">
        <v>0</v>
      </c>
      <c r="AN54">
        <v>0</v>
      </c>
      <c r="AO54">
        <v>1.8668999999999998</v>
      </c>
      <c r="AP54">
        <v>0.94358459999999988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22.958762986005055</v>
      </c>
      <c r="BB54">
        <f t="shared" si="0"/>
        <v>666.49359446266794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80.004527860882575</v>
      </c>
      <c r="L55">
        <v>29.998697952489287</v>
      </c>
      <c r="M55">
        <v>0</v>
      </c>
      <c r="N55">
        <v>30.001970572779818</v>
      </c>
      <c r="O55">
        <v>50.376544855708914</v>
      </c>
      <c r="P55">
        <v>58.550442245380509</v>
      </c>
      <c r="Q55">
        <v>1.9962464921465966</v>
      </c>
      <c r="R55">
        <v>2.999005376344086</v>
      </c>
      <c r="S55">
        <v>1.9969422709923665</v>
      </c>
      <c r="T55">
        <v>0</v>
      </c>
      <c r="U55">
        <v>292.42183947793251</v>
      </c>
      <c r="V55">
        <v>2.3063252462941848</v>
      </c>
      <c r="W55">
        <v>11.791117075345518</v>
      </c>
      <c r="X55">
        <v>37.46767345514187</v>
      </c>
      <c r="Y55">
        <v>0</v>
      </c>
      <c r="Z55">
        <v>1.6646652</v>
      </c>
      <c r="AA55">
        <v>2.0066000000000002</v>
      </c>
      <c r="AB55">
        <v>6.6903803199999992</v>
      </c>
      <c r="AC55">
        <v>4.9163427200000003</v>
      </c>
      <c r="AD55">
        <v>2.3151846000000003</v>
      </c>
      <c r="AE55">
        <v>12.057634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13.085379999999999</v>
      </c>
      <c r="AL55">
        <v>11.804000000000004</v>
      </c>
      <c r="AM55">
        <v>2.6812342857142855</v>
      </c>
      <c r="AN55">
        <v>0</v>
      </c>
      <c r="AO55">
        <v>1.8668999999999998</v>
      </c>
      <c r="AP55">
        <v>0.94358459999999988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23.071134912285522</v>
      </c>
      <c r="BB55">
        <f t="shared" si="0"/>
        <v>669.75575217686685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80.00331915071996</v>
      </c>
      <c r="L56">
        <v>29.998697952489287</v>
      </c>
      <c r="M56">
        <v>0</v>
      </c>
      <c r="N56">
        <v>30.001970572779818</v>
      </c>
      <c r="O56">
        <v>50.376544855708914</v>
      </c>
      <c r="P56">
        <v>58.550442245380509</v>
      </c>
      <c r="Q56">
        <v>1.9962464921465966</v>
      </c>
      <c r="R56">
        <v>2.999005376344086</v>
      </c>
      <c r="S56">
        <v>1.9969422709923665</v>
      </c>
      <c r="T56">
        <v>0</v>
      </c>
      <c r="U56">
        <v>292.42183947793251</v>
      </c>
      <c r="V56">
        <v>2.3063252462941848</v>
      </c>
      <c r="W56">
        <v>11.791117075345518</v>
      </c>
      <c r="X56">
        <v>37.46767345514187</v>
      </c>
      <c r="Y56">
        <v>0</v>
      </c>
      <c r="Z56">
        <v>1.6646652</v>
      </c>
      <c r="AA56">
        <v>2.3477219999999996</v>
      </c>
      <c r="AB56">
        <v>6.6903803199999992</v>
      </c>
      <c r="AC56">
        <v>4.9163427200000003</v>
      </c>
      <c r="AD56">
        <v>2.3151846000000003</v>
      </c>
      <c r="AE56">
        <v>12.057634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13.085379999999999</v>
      </c>
      <c r="AL56">
        <v>8.8529999999999998</v>
      </c>
      <c r="AM56">
        <v>2.6812342857142855</v>
      </c>
      <c r="AN56">
        <v>0</v>
      </c>
      <c r="AO56">
        <v>1.8668999999999998</v>
      </c>
      <c r="AP56">
        <v>0.94358459999999988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23.182030668237104</v>
      </c>
      <c r="BB56">
        <f t="shared" si="0"/>
        <v>672.9750583107525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80.004721100062156</v>
      </c>
      <c r="L57">
        <v>29.998697952489287</v>
      </c>
      <c r="M57">
        <v>0</v>
      </c>
      <c r="N57">
        <v>30.001970572779818</v>
      </c>
      <c r="O57">
        <v>50.376544855708914</v>
      </c>
      <c r="P57">
        <v>58.550442245380509</v>
      </c>
      <c r="Q57">
        <v>1.9962464921465966</v>
      </c>
      <c r="R57">
        <v>2.999005376344086</v>
      </c>
      <c r="S57">
        <v>1.9969422709923665</v>
      </c>
      <c r="T57">
        <v>0</v>
      </c>
      <c r="U57">
        <v>292.42183947793251</v>
      </c>
      <c r="V57">
        <v>2.3063252462941848</v>
      </c>
      <c r="W57">
        <v>11.791117075345518</v>
      </c>
      <c r="X57">
        <v>37.46767345514187</v>
      </c>
      <c r="Y57">
        <v>0</v>
      </c>
      <c r="Z57">
        <v>1.6646652</v>
      </c>
      <c r="AA57">
        <v>3.551682</v>
      </c>
      <c r="AB57">
        <v>6.6903803199999992</v>
      </c>
      <c r="AC57">
        <v>4.9163427200000003</v>
      </c>
      <c r="AD57">
        <v>2.3151846000000003</v>
      </c>
      <c r="AE57">
        <v>12.057634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13.085379999999999</v>
      </c>
      <c r="AL57">
        <v>8.8529999999999998</v>
      </c>
      <c r="AM57">
        <v>2.6812342857142855</v>
      </c>
      <c r="AN57">
        <v>0</v>
      </c>
      <c r="AO57">
        <v>1.8668999999999998</v>
      </c>
      <c r="AP57">
        <v>0.94358459999999988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23.222169221150203</v>
      </c>
      <c r="BB57">
        <f t="shared" si="0"/>
        <v>674.14028170718166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80.004442399493868</v>
      </c>
      <c r="L58">
        <v>29.998697952489287</v>
      </c>
      <c r="M58">
        <v>0</v>
      </c>
      <c r="N58">
        <v>30.001970572779818</v>
      </c>
      <c r="O58">
        <v>50.376544855708914</v>
      </c>
      <c r="P58">
        <v>58.550442245380509</v>
      </c>
      <c r="Q58">
        <v>1.9962464921465966</v>
      </c>
      <c r="R58">
        <v>2.999005376344086</v>
      </c>
      <c r="S58">
        <v>1.9969422709923665</v>
      </c>
      <c r="T58">
        <v>0</v>
      </c>
      <c r="U58">
        <v>292.42183947793251</v>
      </c>
      <c r="V58">
        <v>2.3063252462941848</v>
      </c>
      <c r="W58">
        <v>11.791117075345518</v>
      </c>
      <c r="X58">
        <v>37.46767345514187</v>
      </c>
      <c r="Y58">
        <v>0</v>
      </c>
      <c r="Z58">
        <v>1.6646652</v>
      </c>
      <c r="AA58">
        <v>3.551682</v>
      </c>
      <c r="AB58">
        <v>6.6903803199999992</v>
      </c>
      <c r="AC58">
        <v>4.9163427200000003</v>
      </c>
      <c r="AD58">
        <v>2.3151846000000003</v>
      </c>
      <c r="AE58">
        <v>12.057634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13.085379999999999</v>
      </c>
      <c r="AL58">
        <v>8.8529999999999998</v>
      </c>
      <c r="AM58">
        <v>2.6812342857142855</v>
      </c>
      <c r="AN58">
        <v>0</v>
      </c>
      <c r="AO58">
        <v>1.8668999999999998</v>
      </c>
      <c r="AP58">
        <v>0.94358459999999988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23.222159940421271</v>
      </c>
      <c r="BB58">
        <f t="shared" si="0"/>
        <v>674.1400122873423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80.003585255144628</v>
      </c>
      <c r="L59">
        <v>40.002453539779488</v>
      </c>
      <c r="M59">
        <v>0</v>
      </c>
      <c r="N59">
        <v>30.001970572779818</v>
      </c>
      <c r="O59">
        <v>50.376544855708914</v>
      </c>
      <c r="P59">
        <v>58.550442245380509</v>
      </c>
      <c r="Q59">
        <v>1.9962464921465966</v>
      </c>
      <c r="R59">
        <v>2.999005376344086</v>
      </c>
      <c r="S59">
        <v>1.9969422709923665</v>
      </c>
      <c r="T59">
        <v>0</v>
      </c>
      <c r="U59">
        <v>292.42183947793251</v>
      </c>
      <c r="V59">
        <v>2.3063252462941848</v>
      </c>
      <c r="W59">
        <v>11.791117075345518</v>
      </c>
      <c r="X59">
        <v>37.46767345514187</v>
      </c>
      <c r="Y59">
        <v>0</v>
      </c>
      <c r="Z59">
        <v>1.6646652</v>
      </c>
      <c r="AA59">
        <v>3.551682</v>
      </c>
      <c r="AB59">
        <v>3.3181035999999997</v>
      </c>
      <c r="AC59">
        <v>2.4581713600000001</v>
      </c>
      <c r="AD59">
        <v>2.3151846000000003</v>
      </c>
      <c r="AE59">
        <v>12.057634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13.085379999999999</v>
      </c>
      <c r="AL59">
        <v>8.8529999999999998</v>
      </c>
      <c r="AM59">
        <v>2.6812342857142855</v>
      </c>
      <c r="AN59">
        <v>0</v>
      </c>
      <c r="AO59">
        <v>1.9415759999999997</v>
      </c>
      <c r="AP59">
        <v>0.94358459999999988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23.363599033185857</v>
      </c>
      <c r="BB59">
        <f t="shared" si="0"/>
        <v>678.24569955751861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80.003845958312155</v>
      </c>
      <c r="L60">
        <v>40.002453539779488</v>
      </c>
      <c r="M60">
        <v>0</v>
      </c>
      <c r="N60">
        <v>30.001970572779818</v>
      </c>
      <c r="O60">
        <v>50.376544855708914</v>
      </c>
      <c r="P60">
        <v>58.550442245380509</v>
      </c>
      <c r="Q60">
        <v>1.9962464921465966</v>
      </c>
      <c r="R60">
        <v>2.999005376344086</v>
      </c>
      <c r="S60">
        <v>1.9969422709923665</v>
      </c>
      <c r="T60">
        <v>0</v>
      </c>
      <c r="U60">
        <v>292.42183947793251</v>
      </c>
      <c r="V60">
        <v>2.3063252462941848</v>
      </c>
      <c r="W60">
        <v>11.791117075345518</v>
      </c>
      <c r="X60">
        <v>37.46767345514187</v>
      </c>
      <c r="Y60">
        <v>0</v>
      </c>
      <c r="Z60">
        <v>1.6646652</v>
      </c>
      <c r="AA60">
        <v>3.5685374399999992</v>
      </c>
      <c r="AB60">
        <v>3.3181035999999997</v>
      </c>
      <c r="AC60">
        <v>2.4581713600000001</v>
      </c>
      <c r="AD60">
        <v>2.3151846000000003</v>
      </c>
      <c r="AE60">
        <v>12.057634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13.085379999999999</v>
      </c>
      <c r="AL60">
        <v>8.8529999999999998</v>
      </c>
      <c r="AM60">
        <v>2.6812342857142855</v>
      </c>
      <c r="AN60">
        <v>0</v>
      </c>
      <c r="AO60">
        <v>1.9415759999999997</v>
      </c>
      <c r="AP60">
        <v>0.94358459999999988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23.364169054601348</v>
      </c>
      <c r="BB60">
        <f t="shared" si="0"/>
        <v>678.26224567927079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80.004563640173927</v>
      </c>
      <c r="L61">
        <v>40.002453539779488</v>
      </c>
      <c r="M61">
        <v>0</v>
      </c>
      <c r="N61">
        <v>30.001970572779818</v>
      </c>
      <c r="O61">
        <v>50.376544855708914</v>
      </c>
      <c r="P61">
        <v>58.550442245380509</v>
      </c>
      <c r="Q61">
        <v>1.9962464921465966</v>
      </c>
      <c r="R61">
        <v>2.999005376344086</v>
      </c>
      <c r="S61">
        <v>1.9969422709923665</v>
      </c>
      <c r="T61">
        <v>0</v>
      </c>
      <c r="U61">
        <v>292.42183947793251</v>
      </c>
      <c r="V61">
        <v>2.3063252462941848</v>
      </c>
      <c r="W61">
        <v>11.791117075345518</v>
      </c>
      <c r="X61">
        <v>37.46767345514187</v>
      </c>
      <c r="Y61">
        <v>0</v>
      </c>
      <c r="Z61">
        <v>1.6646652</v>
      </c>
      <c r="AA61">
        <v>7.1370748800000001</v>
      </c>
      <c r="AB61">
        <v>3.3181035999999997</v>
      </c>
      <c r="AC61">
        <v>2.4581713600000001</v>
      </c>
      <c r="AD61">
        <v>2.3151846000000003</v>
      </c>
      <c r="AE61">
        <v>12.057634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13.085379999999999</v>
      </c>
      <c r="AL61">
        <v>8.8529999999999998</v>
      </c>
      <c r="AM61">
        <v>2.6812342857142855</v>
      </c>
      <c r="AN61">
        <v>0</v>
      </c>
      <c r="AO61">
        <v>1.9415759999999997</v>
      </c>
      <c r="AP61">
        <v>0.94358459999999988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23.483025065952717</v>
      </c>
      <c r="BB61">
        <f t="shared" si="0"/>
        <v>681.71264478978117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80.004574626865676</v>
      </c>
      <c r="L62">
        <v>63.619115668722543</v>
      </c>
      <c r="M62">
        <v>0</v>
      </c>
      <c r="N62">
        <v>30.001970572779818</v>
      </c>
      <c r="O62">
        <v>50.376544855708914</v>
      </c>
      <c r="P62">
        <v>58.550442245380509</v>
      </c>
      <c r="Q62">
        <v>1.9962464921465966</v>
      </c>
      <c r="R62">
        <v>2.999005376344086</v>
      </c>
      <c r="S62">
        <v>1.9969422709923665</v>
      </c>
      <c r="T62">
        <v>0</v>
      </c>
      <c r="U62">
        <v>292.42183947793251</v>
      </c>
      <c r="V62">
        <v>2.3063252462941848</v>
      </c>
      <c r="W62">
        <v>11.791117075345518</v>
      </c>
      <c r="X62">
        <v>37.46767345514187</v>
      </c>
      <c r="Y62">
        <v>0</v>
      </c>
      <c r="Z62">
        <v>1.6646652</v>
      </c>
      <c r="AA62">
        <v>7.1370748800000001</v>
      </c>
      <c r="AB62">
        <v>3.3181035999999997</v>
      </c>
      <c r="AC62">
        <v>2.4581713600000001</v>
      </c>
      <c r="AD62">
        <v>2.3151846000000003</v>
      </c>
      <c r="AE62">
        <v>12.057634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13.085379999999999</v>
      </c>
      <c r="AL62">
        <v>8.8529999999999998</v>
      </c>
      <c r="AM62">
        <v>2.6812342857142855</v>
      </c>
      <c r="AN62">
        <v>0</v>
      </c>
      <c r="AO62">
        <v>1.9415759999999997</v>
      </c>
      <c r="AP62">
        <v>0.94358459999999988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24.269450411053079</v>
      </c>
      <c r="BB62">
        <f t="shared" si="0"/>
        <v>704.54289256031552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80.004348576993038</v>
      </c>
      <c r="L63">
        <v>63.619115668722543</v>
      </c>
      <c r="M63">
        <v>0</v>
      </c>
      <c r="N63">
        <v>30.001970572779818</v>
      </c>
      <c r="O63">
        <v>50.376544855708914</v>
      </c>
      <c r="P63">
        <v>58.550442245380509</v>
      </c>
      <c r="Q63">
        <v>2.588476755687438</v>
      </c>
      <c r="R63">
        <v>10.404822342519687</v>
      </c>
      <c r="S63">
        <v>6.477082641360222</v>
      </c>
      <c r="T63">
        <v>0</v>
      </c>
      <c r="U63">
        <v>292.42183947793251</v>
      </c>
      <c r="V63">
        <v>2.3063252462941848</v>
      </c>
      <c r="W63">
        <v>11.791117075345518</v>
      </c>
      <c r="X63">
        <v>37.46767345514187</v>
      </c>
      <c r="Y63">
        <v>0</v>
      </c>
      <c r="Z63">
        <v>1.6646652</v>
      </c>
      <c r="AA63">
        <v>7.1370748800000001</v>
      </c>
      <c r="AB63">
        <v>3.3181035999999997</v>
      </c>
      <c r="AC63">
        <v>2.4581713600000001</v>
      </c>
      <c r="AD63">
        <v>2.3151846000000003</v>
      </c>
      <c r="AE63">
        <v>12.057634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13.085379999999999</v>
      </c>
      <c r="AL63">
        <v>8.8529999999999998</v>
      </c>
      <c r="AM63">
        <v>2.6812342857142855</v>
      </c>
      <c r="AN63">
        <v>0</v>
      </c>
      <c r="AO63">
        <v>1.9415759999999997</v>
      </c>
      <c r="AP63">
        <v>0.94358459999999988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24.684966542970606</v>
      </c>
      <c r="BB63">
        <f t="shared" si="0"/>
        <v>716.60533797860978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165.02651392464992</v>
      </c>
      <c r="L64">
        <v>63.619006738312336</v>
      </c>
      <c r="M64">
        <v>0</v>
      </c>
      <c r="N64">
        <v>30.001970572779818</v>
      </c>
      <c r="O64">
        <v>50.376544855708914</v>
      </c>
      <c r="P64">
        <v>58.550442245380509</v>
      </c>
      <c r="Q64">
        <v>2.588476755687438</v>
      </c>
      <c r="R64">
        <v>10.404822342519687</v>
      </c>
      <c r="S64">
        <v>6.477082641360222</v>
      </c>
      <c r="T64">
        <v>0</v>
      </c>
      <c r="U64">
        <v>292.42183947793251</v>
      </c>
      <c r="V64">
        <v>2.3063252462941848</v>
      </c>
      <c r="W64">
        <v>11.791117075345518</v>
      </c>
      <c r="X64">
        <v>37.46767345514187</v>
      </c>
      <c r="Y64">
        <v>0</v>
      </c>
      <c r="Z64">
        <v>1.6646652</v>
      </c>
      <c r="AA64">
        <v>7.1370748800000001</v>
      </c>
      <c r="AB64">
        <v>3.3181035999999997</v>
      </c>
      <c r="AC64">
        <v>2.4581713600000001</v>
      </c>
      <c r="AD64">
        <v>2.3151846000000003</v>
      </c>
      <c r="AE64">
        <v>12.057634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13.085379999999999</v>
      </c>
      <c r="AL64">
        <v>8.8529999999999998</v>
      </c>
      <c r="AM64">
        <v>2.6812342857142855</v>
      </c>
      <c r="AN64">
        <v>0</v>
      </c>
      <c r="AO64">
        <v>1.9415759999999997</v>
      </c>
      <c r="AP64">
        <v>0.94358459999999988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27.51621127103278</v>
      </c>
      <c r="BB64">
        <f t="shared" si="0"/>
        <v>798.79614966779423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165.02651392464992</v>
      </c>
      <c r="L65">
        <v>63.618380076324883</v>
      </c>
      <c r="M65">
        <v>0</v>
      </c>
      <c r="N65">
        <v>30.001970572779818</v>
      </c>
      <c r="O65">
        <v>50.376544855708914</v>
      </c>
      <c r="P65">
        <v>58.550442245380509</v>
      </c>
      <c r="Q65">
        <v>2.588476755687438</v>
      </c>
      <c r="R65">
        <v>10.404822342519687</v>
      </c>
      <c r="S65">
        <v>6.477082641360222</v>
      </c>
      <c r="T65">
        <v>0</v>
      </c>
      <c r="U65">
        <v>292.42183947793251</v>
      </c>
      <c r="V65">
        <v>2.3063252462941848</v>
      </c>
      <c r="W65">
        <v>11.791117075345518</v>
      </c>
      <c r="X65">
        <v>37.46767345514187</v>
      </c>
      <c r="Y65">
        <v>0</v>
      </c>
      <c r="Z65">
        <v>1.6646652</v>
      </c>
      <c r="AA65">
        <v>7.1370748800000001</v>
      </c>
      <c r="AB65">
        <v>3.3181035999999997</v>
      </c>
      <c r="AC65">
        <v>2.4581713600000001</v>
      </c>
      <c r="AD65">
        <v>2.3151846000000003</v>
      </c>
      <c r="AE65">
        <v>12.057634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13.085379999999999</v>
      </c>
      <c r="AL65">
        <v>8.8529999999999998</v>
      </c>
      <c r="AM65">
        <v>2.6812342857142855</v>
      </c>
      <c r="AN65">
        <v>0</v>
      </c>
      <c r="AO65">
        <v>1.9415759999999997</v>
      </c>
      <c r="AP65">
        <v>0.78089759999999986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27.510762912409753</v>
      </c>
      <c r="BB65">
        <f t="shared" si="0"/>
        <v>798.63828436442975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165.02651392464992</v>
      </c>
      <c r="L66">
        <v>63.618380076324883</v>
      </c>
      <c r="M66">
        <v>0</v>
      </c>
      <c r="N66">
        <v>30.001970572779818</v>
      </c>
      <c r="O66">
        <v>50.376544855708914</v>
      </c>
      <c r="P66">
        <v>58.550442245380509</v>
      </c>
      <c r="Q66">
        <v>2.588476755687438</v>
      </c>
      <c r="R66">
        <v>10.404822342519687</v>
      </c>
      <c r="S66">
        <v>6.477082641360222</v>
      </c>
      <c r="T66">
        <v>0</v>
      </c>
      <c r="U66">
        <v>292.42183947793251</v>
      </c>
      <c r="V66">
        <v>2.3063252462941848</v>
      </c>
      <c r="W66">
        <v>11.791117075345518</v>
      </c>
      <c r="X66">
        <v>37.46767345514187</v>
      </c>
      <c r="Y66">
        <v>0</v>
      </c>
      <c r="Z66">
        <v>1.6646652</v>
      </c>
      <c r="AA66">
        <v>7.1370748800000001</v>
      </c>
      <c r="AB66">
        <v>3.3181035999999997</v>
      </c>
      <c r="AC66">
        <v>2.4581713600000001</v>
      </c>
      <c r="AD66">
        <v>2.3151846000000003</v>
      </c>
      <c r="AE66">
        <v>12.057634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13.085379999999999</v>
      </c>
      <c r="AL66">
        <v>8.8529999999999998</v>
      </c>
      <c r="AM66">
        <v>2.6812342857142855</v>
      </c>
      <c r="AN66">
        <v>0</v>
      </c>
      <c r="AO66">
        <v>1.9415759999999997</v>
      </c>
      <c r="AP66">
        <v>0.78089759999999986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27.510762912409753</v>
      </c>
      <c r="BB66">
        <f t="shared" si="0"/>
        <v>798.63828436442975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165.02651392464992</v>
      </c>
      <c r="L67">
        <v>63.618380076324883</v>
      </c>
      <c r="M67">
        <v>0</v>
      </c>
      <c r="N67">
        <v>30.001970572779818</v>
      </c>
      <c r="O67">
        <v>50.376544855708914</v>
      </c>
      <c r="P67">
        <v>58.550442245380509</v>
      </c>
      <c r="Q67">
        <v>2.588476755687438</v>
      </c>
      <c r="R67">
        <v>10.404822342519687</v>
      </c>
      <c r="S67">
        <v>6.477082641360222</v>
      </c>
      <c r="T67">
        <v>0</v>
      </c>
      <c r="U67">
        <v>292.42183947793251</v>
      </c>
      <c r="V67">
        <v>2.3063252462941848</v>
      </c>
      <c r="W67">
        <v>11.791117075345518</v>
      </c>
      <c r="X67">
        <v>37.46767345514187</v>
      </c>
      <c r="Y67">
        <v>0</v>
      </c>
      <c r="Z67">
        <v>1.6646652</v>
      </c>
      <c r="AA67">
        <v>7.1370748800000001</v>
      </c>
      <c r="AB67">
        <v>3.3181035999999997</v>
      </c>
      <c r="AC67">
        <v>2.4581713600000001</v>
      </c>
      <c r="AD67">
        <v>2.3151846000000003</v>
      </c>
      <c r="AE67">
        <v>12.057634</v>
      </c>
      <c r="AF67">
        <v>0</v>
      </c>
      <c r="AG67">
        <v>0</v>
      </c>
      <c r="AH67">
        <v>21.648420000000002</v>
      </c>
      <c r="AI67">
        <v>0</v>
      </c>
      <c r="AJ67">
        <v>0</v>
      </c>
      <c r="AK67">
        <v>13.085379999999999</v>
      </c>
      <c r="AL67">
        <v>8.8529999999999998</v>
      </c>
      <c r="AM67">
        <v>2.6812342857142855</v>
      </c>
      <c r="AN67">
        <v>0</v>
      </c>
      <c r="AO67">
        <v>1.9938492000000001</v>
      </c>
      <c r="AP67">
        <v>2.0823935999999996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27.68320097240975</v>
      </c>
      <c r="BB67">
        <f t="shared" si="0"/>
        <v>803.64416970442971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165.02651392464992</v>
      </c>
      <c r="L68">
        <v>63.618380076324883</v>
      </c>
      <c r="M68">
        <v>0</v>
      </c>
      <c r="N68">
        <v>30.001970572779818</v>
      </c>
      <c r="O68">
        <v>50.376544855708914</v>
      </c>
      <c r="P68">
        <v>58.550442245380509</v>
      </c>
      <c r="Q68">
        <v>2.588476755687438</v>
      </c>
      <c r="R68">
        <v>10.404822342519687</v>
      </c>
      <c r="S68">
        <v>6.477082641360222</v>
      </c>
      <c r="T68">
        <v>0</v>
      </c>
      <c r="U68">
        <v>292.42183947793251</v>
      </c>
      <c r="V68">
        <v>2.3063252462941848</v>
      </c>
      <c r="W68">
        <v>11.791117075345518</v>
      </c>
      <c r="X68">
        <v>37.46767345514187</v>
      </c>
      <c r="Y68">
        <v>0</v>
      </c>
      <c r="Z68">
        <v>1.6646652</v>
      </c>
      <c r="AA68">
        <v>7.1370748800000001</v>
      </c>
      <c r="AB68">
        <v>3.3181035999999997</v>
      </c>
      <c r="AC68">
        <v>2.4581713600000001</v>
      </c>
      <c r="AD68">
        <v>2.3151846000000003</v>
      </c>
      <c r="AE68">
        <v>12.057634</v>
      </c>
      <c r="AF68">
        <v>0</v>
      </c>
      <c r="AG68">
        <v>0</v>
      </c>
      <c r="AH68">
        <v>21.648420000000002</v>
      </c>
      <c r="AI68">
        <v>0</v>
      </c>
      <c r="AJ68">
        <v>0</v>
      </c>
      <c r="AK68">
        <v>13.085379999999999</v>
      </c>
      <c r="AL68">
        <v>8.8529999999999998</v>
      </c>
      <c r="AM68">
        <v>2.6812342857142855</v>
      </c>
      <c r="AN68">
        <v>0</v>
      </c>
      <c r="AO68">
        <v>1.9938492000000001</v>
      </c>
      <c r="AP68">
        <v>2.0823935999999996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27.68320097240975</v>
      </c>
      <c r="BB68">
        <f t="shared" ref="BB68:BB99" si="1">SUM(B68:AZ68)-BA68</f>
        <v>803.64416970442971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165.02651392464992</v>
      </c>
      <c r="L69">
        <v>63.618380076324883</v>
      </c>
      <c r="M69">
        <v>0</v>
      </c>
      <c r="N69">
        <v>30.001970572779818</v>
      </c>
      <c r="O69">
        <v>50.376544855708914</v>
      </c>
      <c r="P69">
        <v>58.550442245380509</v>
      </c>
      <c r="Q69">
        <v>2.588476755687438</v>
      </c>
      <c r="R69">
        <v>10.404822342519687</v>
      </c>
      <c r="S69">
        <v>6.477082641360222</v>
      </c>
      <c r="T69">
        <v>0</v>
      </c>
      <c r="U69">
        <v>292.42183947793251</v>
      </c>
      <c r="V69">
        <v>2.3063252462941848</v>
      </c>
      <c r="W69">
        <v>11.791117075345518</v>
      </c>
      <c r="X69">
        <v>37.46767345514187</v>
      </c>
      <c r="Y69">
        <v>0</v>
      </c>
      <c r="Z69">
        <v>1.6646652</v>
      </c>
      <c r="AA69">
        <v>7.1370748800000001</v>
      </c>
      <c r="AB69">
        <v>3.3181035999999997</v>
      </c>
      <c r="AC69">
        <v>3.3314690800000002</v>
      </c>
      <c r="AD69">
        <v>2.3151846000000003</v>
      </c>
      <c r="AE69">
        <v>12.057634</v>
      </c>
      <c r="AF69">
        <v>0</v>
      </c>
      <c r="AG69">
        <v>0</v>
      </c>
      <c r="AH69">
        <v>21.648420000000002</v>
      </c>
      <c r="AI69">
        <v>0</v>
      </c>
      <c r="AJ69">
        <v>0</v>
      </c>
      <c r="AK69">
        <v>13.085379999999999</v>
      </c>
      <c r="AL69">
        <v>8.8529999999999998</v>
      </c>
      <c r="AM69">
        <v>2.6812342857142855</v>
      </c>
      <c r="AN69">
        <v>0</v>
      </c>
      <c r="AO69">
        <v>1.9938492000000001</v>
      </c>
      <c r="AP69">
        <v>2.0823935999999996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27.712281686409753</v>
      </c>
      <c r="BB69">
        <f t="shared" si="1"/>
        <v>804.48838671042972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165.02651392464992</v>
      </c>
      <c r="L70">
        <v>63.618380076324883</v>
      </c>
      <c r="M70">
        <v>0</v>
      </c>
      <c r="N70">
        <v>30.001970572779818</v>
      </c>
      <c r="O70">
        <v>50.376544855708914</v>
      </c>
      <c r="P70">
        <v>58.550442245380509</v>
      </c>
      <c r="Q70">
        <v>2.588476755687438</v>
      </c>
      <c r="R70">
        <v>10.404822342519687</v>
      </c>
      <c r="S70">
        <v>6.477082641360222</v>
      </c>
      <c r="T70">
        <v>0</v>
      </c>
      <c r="U70">
        <v>292.42183947793251</v>
      </c>
      <c r="V70">
        <v>2.3063252462941848</v>
      </c>
      <c r="W70">
        <v>11.791117075345518</v>
      </c>
      <c r="X70">
        <v>37.46767345514187</v>
      </c>
      <c r="Y70">
        <v>0</v>
      </c>
      <c r="Z70">
        <v>1.6646652</v>
      </c>
      <c r="AA70">
        <v>7.1370748800000001</v>
      </c>
      <c r="AB70">
        <v>3.3181035999999997</v>
      </c>
      <c r="AC70">
        <v>4.9163427200000003</v>
      </c>
      <c r="AD70">
        <v>2.3151846000000003</v>
      </c>
      <c r="AE70">
        <v>12.057634</v>
      </c>
      <c r="AF70">
        <v>0</v>
      </c>
      <c r="AG70">
        <v>0</v>
      </c>
      <c r="AH70">
        <v>21.648420000000002</v>
      </c>
      <c r="AI70">
        <v>0</v>
      </c>
      <c r="AJ70">
        <v>0</v>
      </c>
      <c r="AK70">
        <v>13.085379999999999</v>
      </c>
      <c r="AL70">
        <v>8.8529999999999998</v>
      </c>
      <c r="AM70">
        <v>2.6812342857142855</v>
      </c>
      <c r="AN70">
        <v>0</v>
      </c>
      <c r="AO70">
        <v>1.9938492000000001</v>
      </c>
      <c r="AP70">
        <v>0.78089759999999986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27.721718294409754</v>
      </c>
      <c r="BB70">
        <f t="shared" si="1"/>
        <v>804.76232774242953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165.02651392464992</v>
      </c>
      <c r="L71">
        <v>63.617498930964032</v>
      </c>
      <c r="M71">
        <v>0</v>
      </c>
      <c r="N71">
        <v>30.001970572779818</v>
      </c>
      <c r="O71">
        <v>50.376544855708914</v>
      </c>
      <c r="P71">
        <v>58.550442245380509</v>
      </c>
      <c r="Q71">
        <v>2.588476755687438</v>
      </c>
      <c r="R71">
        <v>10.404822342519687</v>
      </c>
      <c r="S71">
        <v>6.477082641360222</v>
      </c>
      <c r="T71">
        <v>0</v>
      </c>
      <c r="U71">
        <v>292.42183947793251</v>
      </c>
      <c r="V71">
        <v>2.3063252462941848</v>
      </c>
      <c r="W71">
        <v>11.557142045454546</v>
      </c>
      <c r="X71">
        <v>37.46767345514187</v>
      </c>
      <c r="Y71">
        <v>0</v>
      </c>
      <c r="Z71">
        <v>1.6646652</v>
      </c>
      <c r="AA71">
        <v>7.1370748800000001</v>
      </c>
      <c r="AB71">
        <v>3.3181035999999997</v>
      </c>
      <c r="AC71">
        <v>4.9163427200000003</v>
      </c>
      <c r="AD71">
        <v>2.3151846000000003</v>
      </c>
      <c r="AE71">
        <v>12.057634</v>
      </c>
      <c r="AF71">
        <v>0</v>
      </c>
      <c r="AG71">
        <v>0</v>
      </c>
      <c r="AH71">
        <v>25.112167199999998</v>
      </c>
      <c r="AI71">
        <v>0</v>
      </c>
      <c r="AJ71">
        <v>0</v>
      </c>
      <c r="AK71">
        <v>13.085379999999999</v>
      </c>
      <c r="AL71">
        <v>8.8529999999999998</v>
      </c>
      <c r="AM71">
        <v>2.6812342857142855</v>
      </c>
      <c r="AN71">
        <v>0</v>
      </c>
      <c r="AO71">
        <v>2.0461224000000002</v>
      </c>
      <c r="AP71">
        <v>0.78089759999999986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27.83098082598962</v>
      </c>
      <c r="BB71">
        <f t="shared" si="1"/>
        <v>807.9342294355979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165.02651392464992</v>
      </c>
      <c r="L72">
        <v>63.617498930964032</v>
      </c>
      <c r="M72">
        <v>0</v>
      </c>
      <c r="N72">
        <v>30.001970572779818</v>
      </c>
      <c r="O72">
        <v>50.376544855708914</v>
      </c>
      <c r="P72">
        <v>58.550442245380509</v>
      </c>
      <c r="Q72">
        <v>2.588476755687438</v>
      </c>
      <c r="R72">
        <v>10.404822342519687</v>
      </c>
      <c r="S72">
        <v>6.477082641360222</v>
      </c>
      <c r="T72">
        <v>0</v>
      </c>
      <c r="U72">
        <v>292.42183947793251</v>
      </c>
      <c r="V72">
        <v>2.3063252462941848</v>
      </c>
      <c r="W72">
        <v>11.557142045454546</v>
      </c>
      <c r="X72">
        <v>37.46767345514187</v>
      </c>
      <c r="Y72">
        <v>0</v>
      </c>
      <c r="Z72">
        <v>0</v>
      </c>
      <c r="AA72">
        <v>7.1370748800000001</v>
      </c>
      <c r="AB72">
        <v>3.3181035999999997</v>
      </c>
      <c r="AC72">
        <v>4.9163427200000003</v>
      </c>
      <c r="AD72">
        <v>2.3151846000000003</v>
      </c>
      <c r="AE72">
        <v>12.057634</v>
      </c>
      <c r="AF72">
        <v>0</v>
      </c>
      <c r="AG72">
        <v>0</v>
      </c>
      <c r="AH72">
        <v>26.459179999999993</v>
      </c>
      <c r="AI72">
        <v>0</v>
      </c>
      <c r="AJ72">
        <v>0</v>
      </c>
      <c r="AK72">
        <v>13.085379999999999</v>
      </c>
      <c r="AL72">
        <v>8.8529999999999998</v>
      </c>
      <c r="AM72">
        <v>2.6812342857142855</v>
      </c>
      <c r="AN72">
        <v>0</v>
      </c>
      <c r="AO72">
        <v>2.0461224000000002</v>
      </c>
      <c r="AP72">
        <v>0.78089759999999986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27.820402995989625</v>
      </c>
      <c r="BB72">
        <f t="shared" si="1"/>
        <v>807.62715486559784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165.02651392464992</v>
      </c>
      <c r="L73">
        <v>63.617498930964032</v>
      </c>
      <c r="M73">
        <v>0</v>
      </c>
      <c r="N73">
        <v>30.001970572779818</v>
      </c>
      <c r="O73">
        <v>50.376544855708914</v>
      </c>
      <c r="P73">
        <v>58.550442245380509</v>
      </c>
      <c r="Q73">
        <v>2.588476755687438</v>
      </c>
      <c r="R73">
        <v>10.404822342519687</v>
      </c>
      <c r="S73">
        <v>6.477082641360222</v>
      </c>
      <c r="T73">
        <v>0</v>
      </c>
      <c r="U73">
        <v>288.30082489853186</v>
      </c>
      <c r="V73">
        <v>2.3063252462941848</v>
      </c>
      <c r="W73">
        <v>11.557142045454546</v>
      </c>
      <c r="X73">
        <v>37.46767345514187</v>
      </c>
      <c r="Y73">
        <v>0</v>
      </c>
      <c r="Z73">
        <v>0</v>
      </c>
      <c r="AA73">
        <v>7.1370748800000001</v>
      </c>
      <c r="AB73">
        <v>3.3181035999999997</v>
      </c>
      <c r="AC73">
        <v>4.9163427200000003</v>
      </c>
      <c r="AD73">
        <v>2.3151846000000003</v>
      </c>
      <c r="AE73">
        <v>12.546457</v>
      </c>
      <c r="AF73">
        <v>0</v>
      </c>
      <c r="AG73">
        <v>0</v>
      </c>
      <c r="AH73">
        <v>26.459179999999993</v>
      </c>
      <c r="AI73">
        <v>0</v>
      </c>
      <c r="AJ73">
        <v>0</v>
      </c>
      <c r="AK73">
        <v>13.085379999999999</v>
      </c>
      <c r="AL73">
        <v>8.8529999999999998</v>
      </c>
      <c r="AM73">
        <v>2.6812342857142855</v>
      </c>
      <c r="AN73">
        <v>0</v>
      </c>
      <c r="AO73">
        <v>2.0834603999999999</v>
      </c>
      <c r="AP73">
        <v>0.78089759999999986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27.700694987633803</v>
      </c>
      <c r="BB73">
        <f t="shared" si="1"/>
        <v>804.15200929455318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165.02651392464992</v>
      </c>
      <c r="L74">
        <v>63.617498930964032</v>
      </c>
      <c r="M74">
        <v>0</v>
      </c>
      <c r="N74">
        <v>30.001970572779818</v>
      </c>
      <c r="O74">
        <v>50.376544855708914</v>
      </c>
      <c r="P74">
        <v>58.550442245380509</v>
      </c>
      <c r="Q74">
        <v>2.588476755687438</v>
      </c>
      <c r="R74">
        <v>10.404822342519687</v>
      </c>
      <c r="S74">
        <v>6.477082641360222</v>
      </c>
      <c r="T74">
        <v>0</v>
      </c>
      <c r="U74">
        <v>288.30082489853186</v>
      </c>
      <c r="V74">
        <v>2.3063252462941848</v>
      </c>
      <c r="W74">
        <v>11.557142045454546</v>
      </c>
      <c r="X74">
        <v>37.46767345514187</v>
      </c>
      <c r="Y74">
        <v>0</v>
      </c>
      <c r="Z74">
        <v>0</v>
      </c>
      <c r="AA74">
        <v>7.1370748800000001</v>
      </c>
      <c r="AB74">
        <v>6.6700653999999995</v>
      </c>
      <c r="AC74">
        <v>4.9163427200000003</v>
      </c>
      <c r="AD74">
        <v>2.3151846000000003</v>
      </c>
      <c r="AE74">
        <v>12.546457</v>
      </c>
      <c r="AF74">
        <v>0</v>
      </c>
      <c r="AG74">
        <v>0</v>
      </c>
      <c r="AH74">
        <v>26.459179999999993</v>
      </c>
      <c r="AI74">
        <v>0</v>
      </c>
      <c r="AJ74">
        <v>0</v>
      </c>
      <c r="AK74">
        <v>13.085379999999999</v>
      </c>
      <c r="AL74">
        <v>8.8529999999999998</v>
      </c>
      <c r="AM74">
        <v>2.6812342857142855</v>
      </c>
      <c r="AN74">
        <v>0</v>
      </c>
      <c r="AO74">
        <v>2.0834603999999999</v>
      </c>
      <c r="AP74">
        <v>0.78089759999999986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27.812315287633801</v>
      </c>
      <c r="BB74">
        <f t="shared" si="1"/>
        <v>807.39235079455318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165.02651392464992</v>
      </c>
      <c r="L75">
        <v>63.617498930964032</v>
      </c>
      <c r="M75">
        <v>0</v>
      </c>
      <c r="N75">
        <v>30.001970572779818</v>
      </c>
      <c r="O75">
        <v>50.376544855708914</v>
      </c>
      <c r="P75">
        <v>58.550442245380509</v>
      </c>
      <c r="Q75">
        <v>2.588476755687438</v>
      </c>
      <c r="R75">
        <v>10.404822342519687</v>
      </c>
      <c r="S75">
        <v>6.477082641360222</v>
      </c>
      <c r="T75">
        <v>0</v>
      </c>
      <c r="U75">
        <v>288.30082489853186</v>
      </c>
      <c r="V75">
        <v>2.3063252462941848</v>
      </c>
      <c r="W75">
        <v>11.557142045454546</v>
      </c>
      <c r="X75">
        <v>37.46767345514187</v>
      </c>
      <c r="Y75">
        <v>0</v>
      </c>
      <c r="Z75">
        <v>0</v>
      </c>
      <c r="AA75">
        <v>7.1370748800000001</v>
      </c>
      <c r="AB75">
        <v>10.035570479999999</v>
      </c>
      <c r="AC75">
        <v>7.37451408</v>
      </c>
      <c r="AD75">
        <v>4.6303692000000005</v>
      </c>
      <c r="AE75">
        <v>12.556885224</v>
      </c>
      <c r="AF75">
        <v>0</v>
      </c>
      <c r="AG75">
        <v>0</v>
      </c>
      <c r="AH75">
        <v>26.459179999999993</v>
      </c>
      <c r="AI75">
        <v>0</v>
      </c>
      <c r="AJ75">
        <v>0</v>
      </c>
      <c r="AK75">
        <v>13.085379999999999</v>
      </c>
      <c r="AL75">
        <v>8.8529999999999998</v>
      </c>
      <c r="AM75">
        <v>2.6812342857142855</v>
      </c>
      <c r="AN75">
        <v>0</v>
      </c>
      <c r="AO75">
        <v>2.0834603999999999</v>
      </c>
      <c r="AP75">
        <v>0.78089759999999986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28.083686601633801</v>
      </c>
      <c r="BB75">
        <f t="shared" si="1"/>
        <v>815.27026874455339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165.02651392464992</v>
      </c>
      <c r="L76">
        <v>63.617498930964032</v>
      </c>
      <c r="M76">
        <v>0</v>
      </c>
      <c r="N76">
        <v>30.001970572779818</v>
      </c>
      <c r="O76">
        <v>50.376544855708914</v>
      </c>
      <c r="P76">
        <v>58.550442245380509</v>
      </c>
      <c r="Q76">
        <v>2.588476755687438</v>
      </c>
      <c r="R76">
        <v>10.404822342519687</v>
      </c>
      <c r="S76">
        <v>6.477082641360222</v>
      </c>
      <c r="T76">
        <v>0</v>
      </c>
      <c r="U76">
        <v>288.30082489853186</v>
      </c>
      <c r="V76">
        <v>2.3063252462941848</v>
      </c>
      <c r="W76">
        <v>11.557142045454546</v>
      </c>
      <c r="X76">
        <v>37.46767345514187</v>
      </c>
      <c r="Y76">
        <v>0</v>
      </c>
      <c r="Z76">
        <v>0</v>
      </c>
      <c r="AA76">
        <v>7.1370748800000001</v>
      </c>
      <c r="AB76">
        <v>10.035570479999999</v>
      </c>
      <c r="AC76">
        <v>7.37451408</v>
      </c>
      <c r="AD76">
        <v>4.6303692000000005</v>
      </c>
      <c r="AE76">
        <v>12.556885224</v>
      </c>
      <c r="AF76">
        <v>0</v>
      </c>
      <c r="AG76">
        <v>0</v>
      </c>
      <c r="AH76">
        <v>29.706442999999993</v>
      </c>
      <c r="AI76">
        <v>0</v>
      </c>
      <c r="AJ76">
        <v>0</v>
      </c>
      <c r="AK76">
        <v>13.085379999999999</v>
      </c>
      <c r="AL76">
        <v>8.8529999999999998</v>
      </c>
      <c r="AM76">
        <v>2.6812342857142855</v>
      </c>
      <c r="AN76">
        <v>0</v>
      </c>
      <c r="AO76">
        <v>2.0834603999999999</v>
      </c>
      <c r="AP76">
        <v>0.78089759999999986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28.191820497633792</v>
      </c>
      <c r="BB76">
        <f t="shared" si="1"/>
        <v>818.40939784855345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165.02651392464992</v>
      </c>
      <c r="L77">
        <v>63.618380076324883</v>
      </c>
      <c r="M77">
        <v>0</v>
      </c>
      <c r="N77">
        <v>30.001970572779818</v>
      </c>
      <c r="O77">
        <v>50.376544855708914</v>
      </c>
      <c r="P77">
        <v>58.550442245380509</v>
      </c>
      <c r="Q77">
        <v>2.588476755687438</v>
      </c>
      <c r="R77">
        <v>10.404822342519687</v>
      </c>
      <c r="S77">
        <v>6.477082641360222</v>
      </c>
      <c r="T77">
        <v>0</v>
      </c>
      <c r="U77">
        <v>288.30082489853186</v>
      </c>
      <c r="V77">
        <v>2.3063252462941848</v>
      </c>
      <c r="W77">
        <v>11.557142045454546</v>
      </c>
      <c r="X77">
        <v>37.46767345514187</v>
      </c>
      <c r="Y77">
        <v>0</v>
      </c>
      <c r="Z77">
        <v>1.6646652</v>
      </c>
      <c r="AA77">
        <v>7.1370748800000001</v>
      </c>
      <c r="AB77">
        <v>10.035570479999999</v>
      </c>
      <c r="AC77">
        <v>7.37451408</v>
      </c>
      <c r="AD77">
        <v>4.6303692000000005</v>
      </c>
      <c r="AE77">
        <v>12.556885224</v>
      </c>
      <c r="AF77">
        <v>0</v>
      </c>
      <c r="AG77">
        <v>0</v>
      </c>
      <c r="AH77">
        <v>34.805848600000004</v>
      </c>
      <c r="AI77">
        <v>0</v>
      </c>
      <c r="AJ77">
        <v>0</v>
      </c>
      <c r="AK77">
        <v>13.085379999999999</v>
      </c>
      <c r="AL77">
        <v>8.8529999999999998</v>
      </c>
      <c r="AM77">
        <v>2.6812342857142855</v>
      </c>
      <c r="AN77">
        <v>0</v>
      </c>
      <c r="AO77">
        <v>2.0834603999999999</v>
      </c>
      <c r="AP77">
        <v>2.0823935999999996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28.460433305127872</v>
      </c>
      <c r="BB77">
        <f t="shared" si="1"/>
        <v>826.20723298642019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165.02651392464992</v>
      </c>
      <c r="L78">
        <v>63.618380076324883</v>
      </c>
      <c r="M78">
        <v>0</v>
      </c>
      <c r="N78">
        <v>30.001970572779818</v>
      </c>
      <c r="O78">
        <v>50.376544855708914</v>
      </c>
      <c r="P78">
        <v>58.550442245380509</v>
      </c>
      <c r="Q78">
        <v>2.588476755687438</v>
      </c>
      <c r="R78">
        <v>10.404822342519687</v>
      </c>
      <c r="S78">
        <v>6.477082641360222</v>
      </c>
      <c r="T78">
        <v>0</v>
      </c>
      <c r="U78">
        <v>288.30082489853186</v>
      </c>
      <c r="V78">
        <v>2.3063252462941848</v>
      </c>
      <c r="W78">
        <v>11.557142045454546</v>
      </c>
      <c r="X78">
        <v>37.46767345514187</v>
      </c>
      <c r="Y78">
        <v>0</v>
      </c>
      <c r="Z78">
        <v>3.3527999999999993</v>
      </c>
      <c r="AA78">
        <v>9.6316799999999994</v>
      </c>
      <c r="AB78">
        <v>10.035570479999999</v>
      </c>
      <c r="AC78">
        <v>7.37451408</v>
      </c>
      <c r="AD78">
        <v>4.6303692000000005</v>
      </c>
      <c r="AE78">
        <v>12.556885224</v>
      </c>
      <c r="AF78">
        <v>0</v>
      </c>
      <c r="AG78">
        <v>0</v>
      </c>
      <c r="AH78">
        <v>35.6477316</v>
      </c>
      <c r="AI78">
        <v>0.64668400000000004</v>
      </c>
      <c r="AJ78">
        <v>0</v>
      </c>
      <c r="AK78">
        <v>13.085379999999999</v>
      </c>
      <c r="AL78">
        <v>8.8529999999999998</v>
      </c>
      <c r="AM78">
        <v>2.6812342857142855</v>
      </c>
      <c r="AN78">
        <v>0</v>
      </c>
      <c r="AO78">
        <v>2.0834603999999999</v>
      </c>
      <c r="AP78">
        <v>2.0823935999999996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28.64928789312787</v>
      </c>
      <c r="BB78">
        <f t="shared" si="1"/>
        <v>831.68968531842029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165.02651392464992</v>
      </c>
      <c r="L79">
        <v>63.618380076324883</v>
      </c>
      <c r="M79">
        <v>0</v>
      </c>
      <c r="N79">
        <v>30.001970572779818</v>
      </c>
      <c r="O79">
        <v>50.376544855708914</v>
      </c>
      <c r="P79">
        <v>58.550442245380509</v>
      </c>
      <c r="Q79">
        <v>2.588476755687438</v>
      </c>
      <c r="R79">
        <v>10.404822342519687</v>
      </c>
      <c r="S79">
        <v>6.477082641360222</v>
      </c>
      <c r="T79">
        <v>0</v>
      </c>
      <c r="U79">
        <v>288.30082489853186</v>
      </c>
      <c r="V79">
        <v>2.3063252462941848</v>
      </c>
      <c r="W79">
        <v>11.557142045454546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13.085379999999999</v>
      </c>
      <c r="AL79">
        <v>11.804000000000004</v>
      </c>
      <c r="AM79">
        <v>2.6812342857142855</v>
      </c>
      <c r="AN79">
        <v>0</v>
      </c>
      <c r="AO79">
        <v>2.1207984000000004</v>
      </c>
      <c r="AP79">
        <v>2.0823935999999996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29.036721731127869</v>
      </c>
      <c r="BB79">
        <f t="shared" si="1"/>
        <v>842.93689375242025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165.02651392464992</v>
      </c>
      <c r="L80">
        <v>63.618380076324883</v>
      </c>
      <c r="M80">
        <v>0</v>
      </c>
      <c r="N80">
        <v>30.001970572779818</v>
      </c>
      <c r="O80">
        <v>50.376544855708914</v>
      </c>
      <c r="P80">
        <v>58.550442245380509</v>
      </c>
      <c r="Q80">
        <v>2.588476755687438</v>
      </c>
      <c r="R80">
        <v>10.404822342519687</v>
      </c>
      <c r="S80">
        <v>6.477082641360222</v>
      </c>
      <c r="T80">
        <v>0</v>
      </c>
      <c r="U80">
        <v>288.30082489853186</v>
      </c>
      <c r="V80">
        <v>2.3063252462941848</v>
      </c>
      <c r="W80">
        <v>11.557142045454546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13.085379999999999</v>
      </c>
      <c r="AL80">
        <v>11.804000000000004</v>
      </c>
      <c r="AM80">
        <v>2.6812342857142855</v>
      </c>
      <c r="AN80">
        <v>0</v>
      </c>
      <c r="AO80">
        <v>2.1207984000000004</v>
      </c>
      <c r="AP80">
        <v>0.78089759999999986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29.208727737127873</v>
      </c>
      <c r="BB80">
        <f t="shared" si="1"/>
        <v>847.93023174642008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165.02651392464992</v>
      </c>
      <c r="L81">
        <v>63.618380076324883</v>
      </c>
      <c r="M81">
        <v>0</v>
      </c>
      <c r="N81">
        <v>30.001970572779818</v>
      </c>
      <c r="O81">
        <v>50.376544855708914</v>
      </c>
      <c r="P81">
        <v>58.550442245380509</v>
      </c>
      <c r="Q81">
        <v>2.588476755687438</v>
      </c>
      <c r="R81">
        <v>10.404822342519687</v>
      </c>
      <c r="S81">
        <v>6.477082641360222</v>
      </c>
      <c r="T81">
        <v>0</v>
      </c>
      <c r="U81">
        <v>288.30082489853186</v>
      </c>
      <c r="V81">
        <v>2.3063252462941848</v>
      </c>
      <c r="W81">
        <v>11.791117075345518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8.4068919999999974</v>
      </c>
      <c r="AJ81">
        <v>0</v>
      </c>
      <c r="AK81">
        <v>13.085379999999999</v>
      </c>
      <c r="AL81">
        <v>11.804000000000004</v>
      </c>
      <c r="AM81">
        <v>2.6812342857142855</v>
      </c>
      <c r="AN81">
        <v>0</v>
      </c>
      <c r="AO81">
        <v>2.1207984000000004</v>
      </c>
      <c r="AP81">
        <v>1.1062715999999999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29.227354018053937</v>
      </c>
      <c r="BB81">
        <f t="shared" si="1"/>
        <v>848.47095449538506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165.02651392464992</v>
      </c>
      <c r="L82">
        <v>63.618380076324883</v>
      </c>
      <c r="M82">
        <v>0</v>
      </c>
      <c r="N82">
        <v>30.001970572779818</v>
      </c>
      <c r="O82">
        <v>50.376544855708914</v>
      </c>
      <c r="P82">
        <v>58.550442245380509</v>
      </c>
      <c r="Q82">
        <v>2.588476755687438</v>
      </c>
      <c r="R82">
        <v>10.404822342519687</v>
      </c>
      <c r="S82">
        <v>6.477082641360222</v>
      </c>
      <c r="T82">
        <v>0</v>
      </c>
      <c r="U82">
        <v>288.30082489853186</v>
      </c>
      <c r="V82">
        <v>2.3063252462941848</v>
      </c>
      <c r="W82">
        <v>11.791117075345518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38.822833199999998</v>
      </c>
      <c r="AI82">
        <v>8.4068919999999974</v>
      </c>
      <c r="AJ82">
        <v>0</v>
      </c>
      <c r="AK82">
        <v>13.085379999999999</v>
      </c>
      <c r="AL82">
        <v>11.804000000000004</v>
      </c>
      <c r="AM82">
        <v>2.6812342857142855</v>
      </c>
      <c r="AN82">
        <v>0</v>
      </c>
      <c r="AO82">
        <v>2.1207984000000004</v>
      </c>
      <c r="AP82">
        <v>1.1062715999999999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29.333084820053934</v>
      </c>
      <c r="BB82">
        <f t="shared" si="1"/>
        <v>851.54032529338497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165.02651392464992</v>
      </c>
      <c r="L83">
        <v>63.618111424794797</v>
      </c>
      <c r="M83">
        <v>0</v>
      </c>
      <c r="N83">
        <v>30.001970572779818</v>
      </c>
      <c r="O83">
        <v>50.376544855708914</v>
      </c>
      <c r="P83">
        <v>58.550442245380509</v>
      </c>
      <c r="Q83">
        <v>2.588476755687438</v>
      </c>
      <c r="R83">
        <v>10.404822342519687</v>
      </c>
      <c r="S83">
        <v>6.477082641360222</v>
      </c>
      <c r="T83">
        <v>0</v>
      </c>
      <c r="U83">
        <v>288.30082489853186</v>
      </c>
      <c r="V83">
        <v>2.3063252462941848</v>
      </c>
      <c r="W83">
        <v>11.791117075345518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13.085379999999999</v>
      </c>
      <c r="AL83">
        <v>11.804000000000004</v>
      </c>
      <c r="AM83">
        <v>2.6812342857142855</v>
      </c>
      <c r="AN83">
        <v>0</v>
      </c>
      <c r="AO83">
        <v>1.9415759999999997</v>
      </c>
      <c r="AP83">
        <v>1.1062715999999999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29.221376828784777</v>
      </c>
      <c r="BB83">
        <f t="shared" si="1"/>
        <v>848.29744063312421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165.02651392464992</v>
      </c>
      <c r="L84">
        <v>63.617498930964032</v>
      </c>
      <c r="M84">
        <v>0</v>
      </c>
      <c r="N84">
        <v>30.001970572779818</v>
      </c>
      <c r="O84">
        <v>50.376544855708914</v>
      </c>
      <c r="P84">
        <v>58.550442245380509</v>
      </c>
      <c r="Q84">
        <v>2.588476755687438</v>
      </c>
      <c r="R84">
        <v>10.404822342519687</v>
      </c>
      <c r="S84">
        <v>6.477082641360222</v>
      </c>
      <c r="T84">
        <v>0</v>
      </c>
      <c r="U84">
        <v>288.30082489853186</v>
      </c>
      <c r="V84">
        <v>2.3063252462941848</v>
      </c>
      <c r="W84">
        <v>11.791117075345518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13.085379999999999</v>
      </c>
      <c r="AL84">
        <v>11.804000000000004</v>
      </c>
      <c r="AM84">
        <v>2.6812342857142855</v>
      </c>
      <c r="AN84">
        <v>0</v>
      </c>
      <c r="AO84">
        <v>1.9415759999999997</v>
      </c>
      <c r="AP84">
        <v>1.1062715999999999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29.221356382559875</v>
      </c>
      <c r="BB84">
        <f t="shared" si="1"/>
        <v>848.29684858551832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165.02651392464992</v>
      </c>
      <c r="L85">
        <v>63.617498930964032</v>
      </c>
      <c r="M85">
        <v>0</v>
      </c>
      <c r="N85">
        <v>30.001970572779818</v>
      </c>
      <c r="O85">
        <v>50.376544855708914</v>
      </c>
      <c r="P85">
        <v>58.550442245380509</v>
      </c>
      <c r="Q85">
        <v>2.588476755687438</v>
      </c>
      <c r="R85">
        <v>10.404822342519687</v>
      </c>
      <c r="S85">
        <v>6.477082641360222</v>
      </c>
      <c r="T85">
        <v>0</v>
      </c>
      <c r="U85">
        <v>288.30082489853186</v>
      </c>
      <c r="V85">
        <v>2.3063252462941848</v>
      </c>
      <c r="W85">
        <v>11.791117075345518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13.085379999999999</v>
      </c>
      <c r="AL85">
        <v>11.804000000000004</v>
      </c>
      <c r="AM85">
        <v>2.6812342857142855</v>
      </c>
      <c r="AN85">
        <v>0</v>
      </c>
      <c r="AO85">
        <v>1.9042380000000003</v>
      </c>
      <c r="AP85">
        <v>1.2689585999999999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29.225530364559873</v>
      </c>
      <c r="BB85">
        <f t="shared" si="1"/>
        <v>848.41802360351824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165.02651392464992</v>
      </c>
      <c r="L86">
        <v>63.617498930964032</v>
      </c>
      <c r="M86">
        <v>0</v>
      </c>
      <c r="N86">
        <v>30.001970572779818</v>
      </c>
      <c r="O86">
        <v>50.376544855708914</v>
      </c>
      <c r="P86">
        <v>58.550442245380509</v>
      </c>
      <c r="Q86">
        <v>2.588476755687438</v>
      </c>
      <c r="R86">
        <v>10.404822342519687</v>
      </c>
      <c r="S86">
        <v>6.477082641360222</v>
      </c>
      <c r="T86">
        <v>0</v>
      </c>
      <c r="U86">
        <v>288.30082489853186</v>
      </c>
      <c r="V86">
        <v>2.3063252462941848</v>
      </c>
      <c r="W86">
        <v>11.791117075345518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13.085379999999999</v>
      </c>
      <c r="AL86">
        <v>11.804000000000004</v>
      </c>
      <c r="AM86">
        <v>2.6812342857142855</v>
      </c>
      <c r="AN86">
        <v>0</v>
      </c>
      <c r="AO86">
        <v>1.9042380000000003</v>
      </c>
      <c r="AP86">
        <v>1.2689585999999999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29.010184592559874</v>
      </c>
      <c r="BB86">
        <f t="shared" si="1"/>
        <v>842.16652937551828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63.617498930964032</v>
      </c>
      <c r="M87">
        <v>0</v>
      </c>
      <c r="N87">
        <v>30.001970572779818</v>
      </c>
      <c r="O87">
        <v>50.376544855708914</v>
      </c>
      <c r="P87">
        <v>58.550442245380509</v>
      </c>
      <c r="Q87">
        <v>2.588476755687438</v>
      </c>
      <c r="R87">
        <v>10.404822342519687</v>
      </c>
      <c r="S87">
        <v>6.477082641360222</v>
      </c>
      <c r="T87">
        <v>0</v>
      </c>
      <c r="U87">
        <v>288.30082489853186</v>
      </c>
      <c r="V87">
        <v>2.3063252462941848</v>
      </c>
      <c r="W87">
        <v>11.791117075345518</v>
      </c>
      <c r="X87">
        <v>37.46767345514187</v>
      </c>
      <c r="Y87">
        <v>0</v>
      </c>
      <c r="Z87">
        <v>1.6763999999999997</v>
      </c>
      <c r="AA87">
        <v>7.1234299999999999</v>
      </c>
      <c r="AB87">
        <v>6.6903803199999992</v>
      </c>
      <c r="AC87">
        <v>7.37451408</v>
      </c>
      <c r="AD87">
        <v>9.2607383999999993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13.085379999999999</v>
      </c>
      <c r="AL87">
        <v>11.804000000000004</v>
      </c>
      <c r="AM87">
        <v>2.6812342857142855</v>
      </c>
      <c r="AN87">
        <v>0</v>
      </c>
      <c r="AO87">
        <v>1.9042380000000003</v>
      </c>
      <c r="AP87">
        <v>1.2689585999999999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28.625672706751686</v>
      </c>
      <c r="BB87">
        <f t="shared" si="1"/>
        <v>831.00414190180277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63.617498930964032</v>
      </c>
      <c r="M88">
        <v>0</v>
      </c>
      <c r="N88">
        <v>30.001970572779818</v>
      </c>
      <c r="O88">
        <v>50.376544855708914</v>
      </c>
      <c r="P88">
        <v>58.550442245380509</v>
      </c>
      <c r="Q88">
        <v>2.588476755687438</v>
      </c>
      <c r="R88">
        <v>10.404822342519687</v>
      </c>
      <c r="S88">
        <v>6.477082641360222</v>
      </c>
      <c r="T88">
        <v>0</v>
      </c>
      <c r="U88">
        <v>288.30082489853186</v>
      </c>
      <c r="V88">
        <v>2.3063252462941848</v>
      </c>
      <c r="W88">
        <v>11.791117075345518</v>
      </c>
      <c r="X88">
        <v>37.46767345514187</v>
      </c>
      <c r="Y88">
        <v>0</v>
      </c>
      <c r="Z88">
        <v>1.6763999999999997</v>
      </c>
      <c r="AA88">
        <v>7.1234299999999999</v>
      </c>
      <c r="AB88">
        <v>6.6903803199999992</v>
      </c>
      <c r="AC88">
        <v>7.37451408</v>
      </c>
      <c r="AD88">
        <v>9.2607383999999993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13.085379999999999</v>
      </c>
      <c r="AL88">
        <v>11.804000000000004</v>
      </c>
      <c r="AM88">
        <v>2.6812342857142855</v>
      </c>
      <c r="AN88">
        <v>0</v>
      </c>
      <c r="AO88">
        <v>1.9042380000000003</v>
      </c>
      <c r="AP88">
        <v>1.2689585999999999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28.604138078751681</v>
      </c>
      <c r="BB88">
        <f t="shared" si="1"/>
        <v>830.37899252980264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63.617498930964032</v>
      </c>
      <c r="M89">
        <v>0</v>
      </c>
      <c r="N89">
        <v>30.001970572779818</v>
      </c>
      <c r="O89">
        <v>50.376544855708914</v>
      </c>
      <c r="P89">
        <v>58.550442245380509</v>
      </c>
      <c r="Q89">
        <v>2.588476755687438</v>
      </c>
      <c r="R89">
        <v>10.404822342519687</v>
      </c>
      <c r="S89">
        <v>6.477082641360222</v>
      </c>
      <c r="T89">
        <v>0</v>
      </c>
      <c r="U89">
        <v>288.30082489853186</v>
      </c>
      <c r="V89">
        <v>2.3063252462941848</v>
      </c>
      <c r="W89">
        <v>11.791117075345518</v>
      </c>
      <c r="X89">
        <v>37.46767345514187</v>
      </c>
      <c r="Y89">
        <v>0</v>
      </c>
      <c r="Z89">
        <v>1.6763999999999997</v>
      </c>
      <c r="AA89">
        <v>7.1234299999999999</v>
      </c>
      <c r="AB89">
        <v>6.6903803199999992</v>
      </c>
      <c r="AC89">
        <v>7.37451408</v>
      </c>
      <c r="AD89">
        <v>9.2607383999999993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13.085379999999999</v>
      </c>
      <c r="AL89">
        <v>11.804000000000004</v>
      </c>
      <c r="AM89">
        <v>2.6812342857142855</v>
      </c>
      <c r="AN89">
        <v>0</v>
      </c>
      <c r="AO89">
        <v>1.9490436</v>
      </c>
      <c r="AP89">
        <v>1.2689585999999999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28.60563007475168</v>
      </c>
      <c r="BB89">
        <f t="shared" si="1"/>
        <v>830.42230613380264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63.617498930964032</v>
      </c>
      <c r="M90">
        <v>0</v>
      </c>
      <c r="N90">
        <v>30.001970572779818</v>
      </c>
      <c r="O90">
        <v>50.376544855708914</v>
      </c>
      <c r="P90">
        <v>58.550442245380509</v>
      </c>
      <c r="Q90">
        <v>2.588476755687438</v>
      </c>
      <c r="R90">
        <v>10.404822342519687</v>
      </c>
      <c r="S90">
        <v>6.477082641360222</v>
      </c>
      <c r="T90">
        <v>0</v>
      </c>
      <c r="U90">
        <v>288.30082489853186</v>
      </c>
      <c r="V90">
        <v>2.3063252462941848</v>
      </c>
      <c r="W90">
        <v>11.791117075345518</v>
      </c>
      <c r="X90">
        <v>37.46767345514187</v>
      </c>
      <c r="Y90">
        <v>0</v>
      </c>
      <c r="Z90">
        <v>1.6763999999999997</v>
      </c>
      <c r="AA90">
        <v>7.1234299999999999</v>
      </c>
      <c r="AB90">
        <v>6.6903803199999992</v>
      </c>
      <c r="AC90">
        <v>7.37451408</v>
      </c>
      <c r="AD90">
        <v>9.2607383999999993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13.085379999999999</v>
      </c>
      <c r="AL90">
        <v>11.804000000000004</v>
      </c>
      <c r="AM90">
        <v>2.6812342857142855</v>
      </c>
      <c r="AN90">
        <v>0</v>
      </c>
      <c r="AO90">
        <v>1.9490436</v>
      </c>
      <c r="AP90">
        <v>1.2689585999999999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28.60563007475168</v>
      </c>
      <c r="BB90">
        <f t="shared" si="1"/>
        <v>830.42230613380264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63.617498930964032</v>
      </c>
      <c r="M91">
        <v>0</v>
      </c>
      <c r="N91">
        <v>30.001970572779818</v>
      </c>
      <c r="O91">
        <v>50.376544855708914</v>
      </c>
      <c r="P91">
        <v>58.550442245380509</v>
      </c>
      <c r="Q91">
        <v>2.588476755687438</v>
      </c>
      <c r="R91">
        <v>10.404822342519687</v>
      </c>
      <c r="S91">
        <v>6.477082641360222</v>
      </c>
      <c r="T91">
        <v>0</v>
      </c>
      <c r="U91">
        <v>292.42183947793251</v>
      </c>
      <c r="V91">
        <v>2.3063252462941848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13.085379999999999</v>
      </c>
      <c r="AL91">
        <v>11.804000000000004</v>
      </c>
      <c r="AM91">
        <v>2.6812342857142855</v>
      </c>
      <c r="AN91">
        <v>0</v>
      </c>
      <c r="AO91">
        <v>2.0013167999999997</v>
      </c>
      <c r="AP91">
        <v>0.94358459999999988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29.075170759107507</v>
      </c>
      <c r="BB91">
        <f t="shared" si="1"/>
        <v>844.05308646084745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63.617498930964032</v>
      </c>
      <c r="M92">
        <v>0</v>
      </c>
      <c r="N92">
        <v>30.001970572779818</v>
      </c>
      <c r="O92">
        <v>50.376544855708914</v>
      </c>
      <c r="P92">
        <v>58.550442245380509</v>
      </c>
      <c r="Q92">
        <v>2.588476755687438</v>
      </c>
      <c r="R92">
        <v>10.404822342519687</v>
      </c>
      <c r="S92">
        <v>6.477082641360222</v>
      </c>
      <c r="T92">
        <v>0</v>
      </c>
      <c r="U92">
        <v>292.42183947793251</v>
      </c>
      <c r="V92">
        <v>2.3063252462941848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13.085379999999999</v>
      </c>
      <c r="AL92">
        <v>11.804000000000004</v>
      </c>
      <c r="AM92">
        <v>2.6812342857142855</v>
      </c>
      <c r="AN92">
        <v>0</v>
      </c>
      <c r="AO92">
        <v>2.0013167999999997</v>
      </c>
      <c r="AP92">
        <v>0.94358459999999988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29.075170759107507</v>
      </c>
      <c r="BB92">
        <f t="shared" si="1"/>
        <v>844.05308646084745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63.617498930964032</v>
      </c>
      <c r="M93">
        <v>0</v>
      </c>
      <c r="N93">
        <v>30.001970572779818</v>
      </c>
      <c r="O93">
        <v>50.376544855708914</v>
      </c>
      <c r="P93">
        <v>58.550442245380509</v>
      </c>
      <c r="Q93">
        <v>2.588476755687438</v>
      </c>
      <c r="R93">
        <v>10.404822342519687</v>
      </c>
      <c r="S93">
        <v>6.477082641360222</v>
      </c>
      <c r="T93">
        <v>0</v>
      </c>
      <c r="U93">
        <v>292.42183947793251</v>
      </c>
      <c r="V93">
        <v>2.3063252462941848</v>
      </c>
      <c r="W93">
        <v>11.791117075345518</v>
      </c>
      <c r="X93">
        <v>37.46767345514187</v>
      </c>
      <c r="Y93">
        <v>0</v>
      </c>
      <c r="Z93">
        <v>3.3293303999999995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13.085379999999999</v>
      </c>
      <c r="AL93">
        <v>11.804000000000004</v>
      </c>
      <c r="AM93">
        <v>2.6812342857142855</v>
      </c>
      <c r="AN93">
        <v>0</v>
      </c>
      <c r="AO93">
        <v>2.0013167999999997</v>
      </c>
      <c r="AP93">
        <v>0.94358459999999988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29.019737291107511</v>
      </c>
      <c r="BB93">
        <f t="shared" si="1"/>
        <v>842.44385472884755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63.617498930964032</v>
      </c>
      <c r="M94">
        <v>0</v>
      </c>
      <c r="N94">
        <v>30.001970572779818</v>
      </c>
      <c r="O94">
        <v>50.376544855708914</v>
      </c>
      <c r="P94">
        <v>58.550442245380509</v>
      </c>
      <c r="Q94">
        <v>2.588476755687438</v>
      </c>
      <c r="R94">
        <v>10.404822342519687</v>
      </c>
      <c r="S94">
        <v>6.477082641360222</v>
      </c>
      <c r="T94">
        <v>0</v>
      </c>
      <c r="U94">
        <v>292.42183947793251</v>
      </c>
      <c r="V94">
        <v>2.3063252462941848</v>
      </c>
      <c r="W94">
        <v>11.791117075345518</v>
      </c>
      <c r="X94">
        <v>37.46767345514187</v>
      </c>
      <c r="Y94">
        <v>0</v>
      </c>
      <c r="Z94">
        <v>3.3293303999999995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13.085379999999999</v>
      </c>
      <c r="AL94">
        <v>11.804000000000004</v>
      </c>
      <c r="AM94">
        <v>2.6812342857142855</v>
      </c>
      <c r="AN94">
        <v>0</v>
      </c>
      <c r="AO94">
        <v>2.0013167999999997</v>
      </c>
      <c r="AP94">
        <v>0.94358459999999988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29.019737291107511</v>
      </c>
      <c r="BB94">
        <f t="shared" si="1"/>
        <v>842.44385472884755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63.617498930964032</v>
      </c>
      <c r="M95">
        <v>0</v>
      </c>
      <c r="N95">
        <v>30.001970572779818</v>
      </c>
      <c r="O95">
        <v>50.376544855708914</v>
      </c>
      <c r="P95">
        <v>58.550442245380509</v>
      </c>
      <c r="Q95">
        <v>2.588476755687438</v>
      </c>
      <c r="R95">
        <v>10.404822342519687</v>
      </c>
      <c r="S95">
        <v>6.477082641360222</v>
      </c>
      <c r="T95">
        <v>0</v>
      </c>
      <c r="U95">
        <v>292.42183947793251</v>
      </c>
      <c r="V95">
        <v>2.3063252462941848</v>
      </c>
      <c r="W95">
        <v>11.791117075345518</v>
      </c>
      <c r="X95">
        <v>37.46767345514187</v>
      </c>
      <c r="Y95">
        <v>0</v>
      </c>
      <c r="Z95">
        <v>1.6484599999999998</v>
      </c>
      <c r="AA95">
        <v>7.1234299999999999</v>
      </c>
      <c r="AB95">
        <v>6.6903803199999992</v>
      </c>
      <c r="AC95">
        <v>4.9163427200000003</v>
      </c>
      <c r="AD95">
        <v>6.9616594319999994</v>
      </c>
      <c r="AE95">
        <v>12.556885224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13.085379999999999</v>
      </c>
      <c r="AL95">
        <v>11.804000000000004</v>
      </c>
      <c r="AM95">
        <v>2.6812342857142855</v>
      </c>
      <c r="AN95">
        <v>0</v>
      </c>
      <c r="AO95">
        <v>2.0162519999999997</v>
      </c>
      <c r="AP95">
        <v>0.94358459999999988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28.574915727107502</v>
      </c>
      <c r="BB95">
        <f t="shared" si="1"/>
        <v>829.53067913284747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63.617498930964032</v>
      </c>
      <c r="M96">
        <v>0</v>
      </c>
      <c r="N96">
        <v>30.001970572779818</v>
      </c>
      <c r="O96">
        <v>50.376544855708914</v>
      </c>
      <c r="P96">
        <v>58.550442245380509</v>
      </c>
      <c r="Q96">
        <v>2.588476755687438</v>
      </c>
      <c r="R96">
        <v>10.404822342519687</v>
      </c>
      <c r="S96">
        <v>6.477082641360222</v>
      </c>
      <c r="T96">
        <v>0</v>
      </c>
      <c r="U96">
        <v>292.42183947793251</v>
      </c>
      <c r="V96">
        <v>2.3063252462941848</v>
      </c>
      <c r="W96">
        <v>11.791117075345518</v>
      </c>
      <c r="X96">
        <v>37.46767345514187</v>
      </c>
      <c r="Y96">
        <v>0</v>
      </c>
      <c r="Z96">
        <v>1.6484599999999998</v>
      </c>
      <c r="AA96">
        <v>7.1234299999999999</v>
      </c>
      <c r="AB96">
        <v>6.6903803199999992</v>
      </c>
      <c r="AC96">
        <v>4.9163427200000003</v>
      </c>
      <c r="AD96">
        <v>6.9616594319999994</v>
      </c>
      <c r="AE96">
        <v>11.340693600000002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13.085379999999999</v>
      </c>
      <c r="AL96">
        <v>11.804000000000004</v>
      </c>
      <c r="AM96">
        <v>2.6812342857142855</v>
      </c>
      <c r="AN96">
        <v>0</v>
      </c>
      <c r="AO96">
        <v>2.0162519999999997</v>
      </c>
      <c r="AP96">
        <v>0.94358459999999988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28.534416697107503</v>
      </c>
      <c r="BB96">
        <f t="shared" si="1"/>
        <v>828.35498653884747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63.617498930964032</v>
      </c>
      <c r="M97">
        <v>0</v>
      </c>
      <c r="N97">
        <v>30.001970572779818</v>
      </c>
      <c r="O97">
        <v>50.376544855708914</v>
      </c>
      <c r="P97">
        <v>58.550442245380509</v>
      </c>
      <c r="Q97">
        <v>2.588476755687438</v>
      </c>
      <c r="R97">
        <v>10.404822342519687</v>
      </c>
      <c r="S97">
        <v>6.477082641360222</v>
      </c>
      <c r="T97">
        <v>0</v>
      </c>
      <c r="U97">
        <v>292.42183947793251</v>
      </c>
      <c r="V97">
        <v>2.3063252462941848</v>
      </c>
      <c r="W97">
        <v>11.791117075345518</v>
      </c>
      <c r="X97">
        <v>37.46767345514187</v>
      </c>
      <c r="Y97">
        <v>0</v>
      </c>
      <c r="Z97">
        <v>1.6484599999999998</v>
      </c>
      <c r="AA97">
        <v>7.1234299999999999</v>
      </c>
      <c r="AB97">
        <v>6.6903803199999992</v>
      </c>
      <c r="AC97">
        <v>4.9163427200000003</v>
      </c>
      <c r="AD97">
        <v>6.9616594319999994</v>
      </c>
      <c r="AE97">
        <v>11.308105399999999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13.085379999999999</v>
      </c>
      <c r="AL97">
        <v>11.804000000000004</v>
      </c>
      <c r="AM97">
        <v>2.6812342857142855</v>
      </c>
      <c r="AN97">
        <v>0</v>
      </c>
      <c r="AO97">
        <v>2.0162519999999997</v>
      </c>
      <c r="AP97">
        <v>0.94358459999999988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28.533331355107499</v>
      </c>
      <c r="BB97">
        <f t="shared" si="1"/>
        <v>828.32348368084752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63.617498930964032</v>
      </c>
      <c r="M98">
        <v>0</v>
      </c>
      <c r="N98">
        <v>30.001970572779818</v>
      </c>
      <c r="O98">
        <v>50.376544855708914</v>
      </c>
      <c r="P98">
        <v>58.550442245380509</v>
      </c>
      <c r="Q98">
        <v>2.588476755687438</v>
      </c>
      <c r="R98">
        <v>10.404822342519687</v>
      </c>
      <c r="S98">
        <v>6.477082641360222</v>
      </c>
      <c r="T98">
        <v>0</v>
      </c>
      <c r="U98">
        <v>292.42183947793251</v>
      </c>
      <c r="V98">
        <v>2.3063252462941848</v>
      </c>
      <c r="W98">
        <v>11.791117075345518</v>
      </c>
      <c r="X98">
        <v>37.46767345514187</v>
      </c>
      <c r="Y98">
        <v>0</v>
      </c>
      <c r="Z98">
        <v>1.6484599999999998</v>
      </c>
      <c r="AA98">
        <v>7.1234299999999999</v>
      </c>
      <c r="AB98">
        <v>6.6903803199999992</v>
      </c>
      <c r="AC98">
        <v>4.9163427200000003</v>
      </c>
      <c r="AD98">
        <v>6.9616594319999994</v>
      </c>
      <c r="AE98">
        <v>11.308105399999999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13.085379999999999</v>
      </c>
      <c r="AL98">
        <v>11.804000000000004</v>
      </c>
      <c r="AM98">
        <v>2.6812342857142855</v>
      </c>
      <c r="AN98">
        <v>0</v>
      </c>
      <c r="AO98">
        <v>2.0162519999999997</v>
      </c>
      <c r="AP98">
        <v>0.94358459999999988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28.533331355107499</v>
      </c>
      <c r="BB98">
        <f t="shared" si="1"/>
        <v>828.32348368084752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3.2804366088139547</v>
      </c>
      <c r="L99">
        <f t="shared" si="2"/>
        <v>1.3121856376001593</v>
      </c>
      <c r="M99">
        <f t="shared" si="2"/>
        <v>0</v>
      </c>
      <c r="N99">
        <f t="shared" si="2"/>
        <v>0.72004729374671661</v>
      </c>
      <c r="O99">
        <f t="shared" si="2"/>
        <v>1.2090370765370122</v>
      </c>
      <c r="P99">
        <f t="shared" si="2"/>
        <v>1.4301528394759759</v>
      </c>
      <c r="Q99">
        <f t="shared" si="2"/>
        <v>5.9589652384584954E-2</v>
      </c>
      <c r="R99">
        <f t="shared" si="2"/>
        <v>0.21038491276956273</v>
      </c>
      <c r="S99">
        <f t="shared" si="2"/>
        <v>0.1318833452973493</v>
      </c>
      <c r="T99">
        <f t="shared" si="2"/>
        <v>0</v>
      </c>
      <c r="U99">
        <f t="shared" si="2"/>
        <v>6.9760364339220722</v>
      </c>
      <c r="V99">
        <f t="shared" si="2"/>
        <v>7.2240495706333396E-2</v>
      </c>
      <c r="W99">
        <f t="shared" si="2"/>
        <v>0.28179538760721312</v>
      </c>
      <c r="X99">
        <f t="shared" si="2"/>
        <v>0.8973276872157967</v>
      </c>
      <c r="Y99">
        <f t="shared" si="2"/>
        <v>0</v>
      </c>
      <c r="Z99">
        <f t="shared" si="2"/>
        <v>4.8692854100000044E-2</v>
      </c>
      <c r="AA99">
        <f t="shared" si="2"/>
        <v>0.10032618745999997</v>
      </c>
      <c r="AB99">
        <f t="shared" si="2"/>
        <v>0.13003918873999984</v>
      </c>
      <c r="AC99">
        <f t="shared" si="2"/>
        <v>0.10225475332599991</v>
      </c>
      <c r="AD99">
        <f t="shared" si="2"/>
        <v>0.12272088943199992</v>
      </c>
      <c r="AE99">
        <f t="shared" si="2"/>
        <v>0.2927401264820001</v>
      </c>
      <c r="AF99">
        <f t="shared" si="2"/>
        <v>0</v>
      </c>
      <c r="AG99">
        <f t="shared" si="2"/>
        <v>0</v>
      </c>
      <c r="AH99">
        <f t="shared" si="2"/>
        <v>0.48151498185000025</v>
      </c>
      <c r="AI99">
        <f t="shared" si="2"/>
        <v>2.7484069999999992E-2</v>
      </c>
      <c r="AJ99">
        <f t="shared" si="2"/>
        <v>0</v>
      </c>
      <c r="AK99">
        <f t="shared" si="2"/>
        <v>0.31404911999999974</v>
      </c>
      <c r="AL99">
        <f t="shared" si="2"/>
        <v>0.28314844999999983</v>
      </c>
      <c r="AM99">
        <f t="shared" si="2"/>
        <v>4.0621376507936471E-2</v>
      </c>
      <c r="AN99">
        <f t="shared" si="2"/>
        <v>0</v>
      </c>
      <c r="AO99">
        <f t="shared" si="2"/>
        <v>4.5490752300000041E-2</v>
      </c>
      <c r="AP99">
        <f t="shared" si="2"/>
        <v>2.4923648400000015E-2</v>
      </c>
      <c r="AQ99">
        <f t="shared" si="2"/>
        <v>0</v>
      </c>
      <c r="AR99">
        <f t="shared" si="2"/>
        <v>0.31168238399999998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0.63610202805630067</v>
      </c>
      <c r="BB99">
        <f t="shared" si="1"/>
        <v>18.46606080958037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9.4134711161151365</v>
      </c>
      <c r="L3">
        <v>578.49512361223287</v>
      </c>
      <c r="M3">
        <v>28.228918371936135</v>
      </c>
      <c r="N3">
        <v>36.240311350499212</v>
      </c>
      <c r="O3">
        <v>0</v>
      </c>
      <c r="P3">
        <v>38.304516650099409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14.232085171645117</v>
      </c>
      <c r="X3">
        <v>45.2588294758865</v>
      </c>
      <c r="Y3">
        <v>0</v>
      </c>
      <c r="Z3">
        <v>2.01070584</v>
      </c>
      <c r="AA3">
        <v>8.6042059999999996</v>
      </c>
      <c r="AB3">
        <v>4.0078511199999998</v>
      </c>
      <c r="AC3">
        <v>2.9691613120000002</v>
      </c>
      <c r="AD3">
        <v>8.3893539599999993</v>
      </c>
      <c r="AE3">
        <v>13.973666199999998</v>
      </c>
      <c r="AF3">
        <v>5.4450000000000003</v>
      </c>
      <c r="AG3">
        <v>4.947702239999999</v>
      </c>
      <c r="AH3">
        <v>35.88164059999999</v>
      </c>
      <c r="AI3">
        <v>0</v>
      </c>
      <c r="AJ3">
        <v>0</v>
      </c>
      <c r="AK3">
        <v>15.805579999999997</v>
      </c>
      <c r="AL3">
        <v>0</v>
      </c>
      <c r="AM3">
        <v>3.2392661714285711</v>
      </c>
      <c r="AN3">
        <v>0.66954999999999998</v>
      </c>
      <c r="AO3">
        <v>2.68793616</v>
      </c>
      <c r="AP3">
        <v>0.94322591999999994</v>
      </c>
      <c r="AQ3">
        <v>5.6056999999999997</v>
      </c>
      <c r="AR3">
        <v>15.580531200000003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32.868681306075494</v>
      </c>
      <c r="BB3">
        <f>SUM(B3:AZ3)-BA3</f>
        <v>954.17882046423438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9.4134711161151365</v>
      </c>
      <c r="L4">
        <v>578.49512361223287</v>
      </c>
      <c r="M4">
        <v>28.228918371936135</v>
      </c>
      <c r="N4">
        <v>36.240311350499212</v>
      </c>
      <c r="O4">
        <v>0</v>
      </c>
      <c r="P4">
        <v>38.304516650099409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14.232085171645117</v>
      </c>
      <c r="X4">
        <v>45.2588294758865</v>
      </c>
      <c r="Y4">
        <v>0</v>
      </c>
      <c r="Z4">
        <v>2.01070584</v>
      </c>
      <c r="AA4">
        <v>6.8348904000000008</v>
      </c>
      <c r="AB4">
        <v>4.0078511199999998</v>
      </c>
      <c r="AC4">
        <v>2.9691613120000002</v>
      </c>
      <c r="AD4">
        <v>8.3893539599999993</v>
      </c>
      <c r="AE4">
        <v>13.973666199999998</v>
      </c>
      <c r="AF4">
        <v>5.4450000000000003</v>
      </c>
      <c r="AG4">
        <v>4.947702239999999</v>
      </c>
      <c r="AH4">
        <v>28.70531248</v>
      </c>
      <c r="AI4">
        <v>0</v>
      </c>
      <c r="AJ4">
        <v>0</v>
      </c>
      <c r="AK4">
        <v>15.805579999999997</v>
      </c>
      <c r="AL4">
        <v>0</v>
      </c>
      <c r="AM4">
        <v>3.2392661714285711</v>
      </c>
      <c r="AN4">
        <v>0.66954999999999998</v>
      </c>
      <c r="AO4">
        <v>2.68793616</v>
      </c>
      <c r="AP4">
        <v>0.94322591999999994</v>
      </c>
      <c r="AQ4">
        <v>5.6056999999999997</v>
      </c>
      <c r="AR4">
        <v>15.580531200000003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32.570791391675492</v>
      </c>
      <c r="BB4">
        <f t="shared" ref="BB4:BB67" si="0">SUM(B4:AZ4)-BA4</f>
        <v>945.53106665863436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9.4134711161151365</v>
      </c>
      <c r="L5">
        <v>578.49512361223287</v>
      </c>
      <c r="M5">
        <v>28.228918371936135</v>
      </c>
      <c r="N5">
        <v>36.240311350499212</v>
      </c>
      <c r="O5">
        <v>0</v>
      </c>
      <c r="P5">
        <v>38.304516650099409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14.232085171645117</v>
      </c>
      <c r="X5">
        <v>45.2588294758865</v>
      </c>
      <c r="Y5">
        <v>0</v>
      </c>
      <c r="Z5">
        <v>2.01070584</v>
      </c>
      <c r="AA5">
        <v>4.3103436479999999</v>
      </c>
      <c r="AB5">
        <v>4.0078511199999998</v>
      </c>
      <c r="AC5">
        <v>2.9691613120000002</v>
      </c>
      <c r="AD5">
        <v>8.3893539599999993</v>
      </c>
      <c r="AE5">
        <v>13.973666199999998</v>
      </c>
      <c r="AF5">
        <v>5.4450000000000003</v>
      </c>
      <c r="AG5">
        <v>4.947702239999999</v>
      </c>
      <c r="AH5">
        <v>21.528984360000003</v>
      </c>
      <c r="AI5">
        <v>0</v>
      </c>
      <c r="AJ5">
        <v>0</v>
      </c>
      <c r="AK5">
        <v>15.805579999999997</v>
      </c>
      <c r="AL5">
        <v>0</v>
      </c>
      <c r="AM5">
        <v>3.2392661714285711</v>
      </c>
      <c r="AN5">
        <v>0.66954999999999998</v>
      </c>
      <c r="AO5">
        <v>2.3541991200000005</v>
      </c>
      <c r="AP5">
        <v>0.94322591999999994</v>
      </c>
      <c r="AQ5">
        <v>5.6056999999999997</v>
      </c>
      <c r="AR5">
        <v>15.580531200000003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32.236638944475501</v>
      </c>
      <c r="BB5">
        <f t="shared" si="0"/>
        <v>935.83060719383423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9.4134711161151365</v>
      </c>
      <c r="L6">
        <v>578.49512361223287</v>
      </c>
      <c r="M6">
        <v>28.228918371936135</v>
      </c>
      <c r="N6">
        <v>36.240311350499212</v>
      </c>
      <c r="O6">
        <v>0</v>
      </c>
      <c r="P6">
        <v>38.304516650099409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14.232085171645117</v>
      </c>
      <c r="X6">
        <v>45.2588294758865</v>
      </c>
      <c r="Y6">
        <v>0</v>
      </c>
      <c r="Z6">
        <v>2.01070584</v>
      </c>
      <c r="AA6">
        <v>4.3103436479999999</v>
      </c>
      <c r="AB6">
        <v>4.0078511199999998</v>
      </c>
      <c r="AC6">
        <v>2.9691613120000002</v>
      </c>
      <c r="AD6">
        <v>8.3893539599999993</v>
      </c>
      <c r="AE6">
        <v>13.973666199999998</v>
      </c>
      <c r="AF6">
        <v>5.4450000000000003</v>
      </c>
      <c r="AG6">
        <v>4.947702239999999</v>
      </c>
      <c r="AH6">
        <v>14.35265624</v>
      </c>
      <c r="AI6">
        <v>0</v>
      </c>
      <c r="AJ6">
        <v>0</v>
      </c>
      <c r="AK6">
        <v>15.805579999999997</v>
      </c>
      <c r="AL6">
        <v>0</v>
      </c>
      <c r="AM6">
        <v>3.2392661714285711</v>
      </c>
      <c r="AN6">
        <v>0.66954999999999998</v>
      </c>
      <c r="AO6">
        <v>2.3541991200000005</v>
      </c>
      <c r="AP6">
        <v>0.94322591999999994</v>
      </c>
      <c r="AQ6">
        <v>5.6056999999999997</v>
      </c>
      <c r="AR6">
        <v>15.580531200000003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31.997667208875498</v>
      </c>
      <c r="BB6">
        <f t="shared" si="0"/>
        <v>928.89325080943422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9.4134711161151365</v>
      </c>
      <c r="L7">
        <v>578.49512361223287</v>
      </c>
      <c r="M7">
        <v>28.228918371936135</v>
      </c>
      <c r="N7">
        <v>36.240311350499212</v>
      </c>
      <c r="O7">
        <v>0</v>
      </c>
      <c r="P7">
        <v>38.304516650099409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14.232085171645117</v>
      </c>
      <c r="X7">
        <v>45.2588294758865</v>
      </c>
      <c r="Y7">
        <v>0</v>
      </c>
      <c r="Z7">
        <v>2.01070584</v>
      </c>
      <c r="AA7">
        <v>4.3103436479999999</v>
      </c>
      <c r="AB7">
        <v>4.0078511199999998</v>
      </c>
      <c r="AC7">
        <v>2.9691613120000002</v>
      </c>
      <c r="AD7">
        <v>8.3893539599999993</v>
      </c>
      <c r="AE7">
        <v>13.973666199999998</v>
      </c>
      <c r="AF7">
        <v>2.7225000000000001</v>
      </c>
      <c r="AG7">
        <v>4.947702239999999</v>
      </c>
      <c r="AH7">
        <v>11.621583999999999</v>
      </c>
      <c r="AI7">
        <v>0</v>
      </c>
      <c r="AJ7">
        <v>0</v>
      </c>
      <c r="AK7">
        <v>15.805579999999997</v>
      </c>
      <c r="AL7">
        <v>0</v>
      </c>
      <c r="AM7">
        <v>2.8629877777777777</v>
      </c>
      <c r="AN7">
        <v>0.66954999999999998</v>
      </c>
      <c r="AO7">
        <v>2.3541991200000005</v>
      </c>
      <c r="AP7">
        <v>2.5152691200000001</v>
      </c>
      <c r="AQ7">
        <v>5.6056999999999997</v>
      </c>
      <c r="AR7">
        <v>15.580531200000003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31.843678247478966</v>
      </c>
      <c r="BB7">
        <f t="shared" si="0"/>
        <v>924.42294838557996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9.4134711161151365</v>
      </c>
      <c r="L8">
        <v>578.49512361223287</v>
      </c>
      <c r="M8">
        <v>28.228918371936135</v>
      </c>
      <c r="N8">
        <v>36.240311350499212</v>
      </c>
      <c r="O8">
        <v>0</v>
      </c>
      <c r="P8">
        <v>38.304516650099409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14.232085171645117</v>
      </c>
      <c r="X8">
        <v>45.2588294758865</v>
      </c>
      <c r="Y8">
        <v>0</v>
      </c>
      <c r="Z8">
        <v>2.01070584</v>
      </c>
      <c r="AA8">
        <v>4.3103436479999999</v>
      </c>
      <c r="AB8">
        <v>4.0078511199999998</v>
      </c>
      <c r="AC8">
        <v>2.9691613120000002</v>
      </c>
      <c r="AD8">
        <v>8.3893539599999993</v>
      </c>
      <c r="AE8">
        <v>13.973666199999998</v>
      </c>
      <c r="AF8">
        <v>2.7225000000000001</v>
      </c>
      <c r="AG8">
        <v>4.947702239999999</v>
      </c>
      <c r="AH8">
        <v>11.621583999999999</v>
      </c>
      <c r="AI8">
        <v>0</v>
      </c>
      <c r="AJ8">
        <v>0</v>
      </c>
      <c r="AK8">
        <v>15.805579999999997</v>
      </c>
      <c r="AL8">
        <v>0</v>
      </c>
      <c r="AM8">
        <v>2.8629877777777777</v>
      </c>
      <c r="AN8">
        <v>0.66954999999999998</v>
      </c>
      <c r="AO8">
        <v>2.3541991200000005</v>
      </c>
      <c r="AP8">
        <v>2.5152691200000001</v>
      </c>
      <c r="AQ8">
        <v>5.6056999999999997</v>
      </c>
      <c r="AR8">
        <v>15.580531200000003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31.843678247478966</v>
      </c>
      <c r="BB8">
        <f t="shared" si="0"/>
        <v>924.42294838557996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9.4134711161151365</v>
      </c>
      <c r="L9">
        <v>578.49512361223287</v>
      </c>
      <c r="M9">
        <v>28.228918371936135</v>
      </c>
      <c r="N9">
        <v>36.240311350499212</v>
      </c>
      <c r="O9">
        <v>0</v>
      </c>
      <c r="P9">
        <v>38.304516650099409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14.232085171645117</v>
      </c>
      <c r="X9">
        <v>45.2588294758865</v>
      </c>
      <c r="Y9">
        <v>0</v>
      </c>
      <c r="Z9">
        <v>2.01070584</v>
      </c>
      <c r="AA9">
        <v>4.3103436479999999</v>
      </c>
      <c r="AB9">
        <v>4.0078511199999998</v>
      </c>
      <c r="AC9">
        <v>2.9691613120000002</v>
      </c>
      <c r="AD9">
        <v>8.3893539599999993</v>
      </c>
      <c r="AE9">
        <v>14.564102799999997</v>
      </c>
      <c r="AF9">
        <v>2.7225000000000001</v>
      </c>
      <c r="AG9">
        <v>4.947702239999999</v>
      </c>
      <c r="AH9">
        <v>11.621583999999999</v>
      </c>
      <c r="AI9">
        <v>0</v>
      </c>
      <c r="AJ9">
        <v>0</v>
      </c>
      <c r="AK9">
        <v>15.805579999999997</v>
      </c>
      <c r="AL9">
        <v>0</v>
      </c>
      <c r="AM9">
        <v>2.8629877777777777</v>
      </c>
      <c r="AN9">
        <v>0.66954999999999998</v>
      </c>
      <c r="AO9">
        <v>2.3541991200000005</v>
      </c>
      <c r="AP9">
        <v>2.5152691200000001</v>
      </c>
      <c r="AQ9">
        <v>5.6056999999999997</v>
      </c>
      <c r="AR9">
        <v>15.580531200000003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31.863339832278964</v>
      </c>
      <c r="BB9">
        <f t="shared" si="0"/>
        <v>924.99372340077991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9.4134711161151365</v>
      </c>
      <c r="L10">
        <v>578.49512361223287</v>
      </c>
      <c r="M10">
        <v>28.228918371936135</v>
      </c>
      <c r="N10">
        <v>36.240311350499212</v>
      </c>
      <c r="O10">
        <v>0</v>
      </c>
      <c r="P10">
        <v>38.304516650099409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14.232085171645117</v>
      </c>
      <c r="X10">
        <v>45.2588294758865</v>
      </c>
      <c r="Y10">
        <v>0</v>
      </c>
      <c r="Z10">
        <v>2.01070584</v>
      </c>
      <c r="AA10">
        <v>4.3103436479999999</v>
      </c>
      <c r="AB10">
        <v>4.0078511199999998</v>
      </c>
      <c r="AC10">
        <v>2.9691613120000002</v>
      </c>
      <c r="AD10">
        <v>8.3893539599999993</v>
      </c>
      <c r="AE10">
        <v>14.564102799999997</v>
      </c>
      <c r="AF10">
        <v>2.7225000000000001</v>
      </c>
      <c r="AG10">
        <v>4.947702239999999</v>
      </c>
      <c r="AH10">
        <v>11.621583999999999</v>
      </c>
      <c r="AI10">
        <v>0</v>
      </c>
      <c r="AJ10">
        <v>0</v>
      </c>
      <c r="AK10">
        <v>15.805579999999997</v>
      </c>
      <c r="AL10">
        <v>0</v>
      </c>
      <c r="AM10">
        <v>2.8629877777777777</v>
      </c>
      <c r="AN10">
        <v>0.66954999999999998</v>
      </c>
      <c r="AO10">
        <v>2.3541991200000005</v>
      </c>
      <c r="AP10">
        <v>2.5152691200000001</v>
      </c>
      <c r="AQ10">
        <v>5.6056999999999997</v>
      </c>
      <c r="AR10">
        <v>15.580531200000003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31.863339832278964</v>
      </c>
      <c r="BB10">
        <f t="shared" si="0"/>
        <v>924.99372340077991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9.4134711161151365</v>
      </c>
      <c r="L11">
        <v>578.49512361223287</v>
      </c>
      <c r="M11">
        <v>28.228918371936135</v>
      </c>
      <c r="N11">
        <v>36.240311350499212</v>
      </c>
      <c r="O11">
        <v>0</v>
      </c>
      <c r="P11">
        <v>38.304516650099409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14.232085171645117</v>
      </c>
      <c r="X11">
        <v>45.2588294758865</v>
      </c>
      <c r="Y11">
        <v>0</v>
      </c>
      <c r="Z11">
        <v>2.01070584</v>
      </c>
      <c r="AA11">
        <v>4.3103436479999999</v>
      </c>
      <c r="AB11">
        <v>4.0078511199999998</v>
      </c>
      <c r="AC11">
        <v>2.9691613120000002</v>
      </c>
      <c r="AD11">
        <v>5.5929026400000001</v>
      </c>
      <c r="AE11">
        <v>13.973666199999998</v>
      </c>
      <c r="AF11">
        <v>2.7225000000000001</v>
      </c>
      <c r="AG11">
        <v>4.947702239999999</v>
      </c>
      <c r="AH11">
        <v>11.621583999999999</v>
      </c>
      <c r="AI11">
        <v>0</v>
      </c>
      <c r="AJ11">
        <v>0</v>
      </c>
      <c r="AK11">
        <v>15.805579999999997</v>
      </c>
      <c r="AL11">
        <v>0</v>
      </c>
      <c r="AM11">
        <v>2.8629877777777777</v>
      </c>
      <c r="AN11">
        <v>0.66954999999999998</v>
      </c>
      <c r="AO11">
        <v>2.3541991200000005</v>
      </c>
      <c r="AP11">
        <v>0.94322591999999994</v>
      </c>
      <c r="AQ11">
        <v>5.6056999999999997</v>
      </c>
      <c r="AR11">
        <v>15.580531200000003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31.598307186678976</v>
      </c>
      <c r="BB11">
        <f t="shared" si="0"/>
        <v>917.29982492637998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9.4134711161151365</v>
      </c>
      <c r="L12">
        <v>578.49512361223287</v>
      </c>
      <c r="M12">
        <v>28.228918371936135</v>
      </c>
      <c r="N12">
        <v>36.240311350499212</v>
      </c>
      <c r="O12">
        <v>0</v>
      </c>
      <c r="P12">
        <v>38.304516650099409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14.232085171645117</v>
      </c>
      <c r="X12">
        <v>45.2588294758865</v>
      </c>
      <c r="Y12">
        <v>0</v>
      </c>
      <c r="Z12">
        <v>2.01070584</v>
      </c>
      <c r="AA12">
        <v>4.3103436479999999</v>
      </c>
      <c r="AB12">
        <v>4.0078511199999998</v>
      </c>
      <c r="AC12">
        <v>2.9691613120000002</v>
      </c>
      <c r="AD12">
        <v>5.5929026400000001</v>
      </c>
      <c r="AE12">
        <v>13.973666199999998</v>
      </c>
      <c r="AF12">
        <v>2.7225000000000001</v>
      </c>
      <c r="AG12">
        <v>4.947702239999999</v>
      </c>
      <c r="AH12">
        <v>11.621583999999999</v>
      </c>
      <c r="AI12">
        <v>0</v>
      </c>
      <c r="AJ12">
        <v>0</v>
      </c>
      <c r="AK12">
        <v>15.805579999999997</v>
      </c>
      <c r="AL12">
        <v>0</v>
      </c>
      <c r="AM12">
        <v>2.8629877777777777</v>
      </c>
      <c r="AN12">
        <v>0.66954999999999998</v>
      </c>
      <c r="AO12">
        <v>2.3541991200000005</v>
      </c>
      <c r="AP12">
        <v>0.94322591999999994</v>
      </c>
      <c r="AQ12">
        <v>5.6056999999999997</v>
      </c>
      <c r="AR12">
        <v>15.580531200000003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31.598307186678976</v>
      </c>
      <c r="BB12">
        <f t="shared" si="0"/>
        <v>917.29982492637998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9.4134711161151365</v>
      </c>
      <c r="L13">
        <v>578.49512361223287</v>
      </c>
      <c r="M13">
        <v>28.228918371936135</v>
      </c>
      <c r="N13">
        <v>36.240311350499212</v>
      </c>
      <c r="O13">
        <v>0</v>
      </c>
      <c r="P13">
        <v>38.304516650099409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4.374274310595065</v>
      </c>
      <c r="W13">
        <v>14.232085171645117</v>
      </c>
      <c r="X13">
        <v>45.2588294758865</v>
      </c>
      <c r="Y13">
        <v>0</v>
      </c>
      <c r="Z13">
        <v>2.01070584</v>
      </c>
      <c r="AA13">
        <v>4.3103436479999999</v>
      </c>
      <c r="AB13">
        <v>4.0078511199999998</v>
      </c>
      <c r="AC13">
        <v>2.9691613120000002</v>
      </c>
      <c r="AD13">
        <v>5.5929026400000001</v>
      </c>
      <c r="AE13">
        <v>13.973666199999998</v>
      </c>
      <c r="AF13">
        <v>2.7225000000000001</v>
      </c>
      <c r="AG13">
        <v>4.947702239999999</v>
      </c>
      <c r="AH13">
        <v>11.621583999999999</v>
      </c>
      <c r="AI13">
        <v>0</v>
      </c>
      <c r="AJ13">
        <v>0</v>
      </c>
      <c r="AK13">
        <v>15.805579999999997</v>
      </c>
      <c r="AL13">
        <v>0</v>
      </c>
      <c r="AM13">
        <v>2.8629877777777777</v>
      </c>
      <c r="AN13">
        <v>0.66954999999999998</v>
      </c>
      <c r="AO13">
        <v>2.3541991200000005</v>
      </c>
      <c r="AP13">
        <v>0.94322591999999994</v>
      </c>
      <c r="AQ13">
        <v>5.6056999999999997</v>
      </c>
      <c r="AR13">
        <v>15.580531200000003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31.598307186678976</v>
      </c>
      <c r="BB13">
        <f t="shared" si="0"/>
        <v>917.29982492637998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9.4134711161151365</v>
      </c>
      <c r="L14">
        <v>578.49512361223287</v>
      </c>
      <c r="M14">
        <v>28.228918371936135</v>
      </c>
      <c r="N14">
        <v>36.240311350499212</v>
      </c>
      <c r="O14">
        <v>0</v>
      </c>
      <c r="P14">
        <v>38.304516650099409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4.374274310595065</v>
      </c>
      <c r="W14">
        <v>14.232085171645117</v>
      </c>
      <c r="X14">
        <v>45.2588294758865</v>
      </c>
      <c r="Y14">
        <v>0</v>
      </c>
      <c r="Z14">
        <v>2.01070584</v>
      </c>
      <c r="AA14">
        <v>4.3103436479999999</v>
      </c>
      <c r="AB14">
        <v>4.0078511199999998</v>
      </c>
      <c r="AC14">
        <v>2.9691613120000002</v>
      </c>
      <c r="AD14">
        <v>5.5929026400000001</v>
      </c>
      <c r="AE14">
        <v>13.973666199999998</v>
      </c>
      <c r="AF14">
        <v>2.7225000000000001</v>
      </c>
      <c r="AG14">
        <v>4.947702239999999</v>
      </c>
      <c r="AH14">
        <v>13.945900799999999</v>
      </c>
      <c r="AI14">
        <v>0</v>
      </c>
      <c r="AJ14">
        <v>0</v>
      </c>
      <c r="AK14">
        <v>15.805579999999997</v>
      </c>
      <c r="AL14">
        <v>0</v>
      </c>
      <c r="AM14">
        <v>2.8629877777777777</v>
      </c>
      <c r="AN14">
        <v>0.66954999999999998</v>
      </c>
      <c r="AO14">
        <v>2.3541991200000005</v>
      </c>
      <c r="AP14">
        <v>0.94322591999999994</v>
      </c>
      <c r="AQ14">
        <v>2.8028499999999994</v>
      </c>
      <c r="AR14">
        <v>15.580531200000003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31.582372245891669</v>
      </c>
      <c r="BB14">
        <f t="shared" si="0"/>
        <v>916.83722666716744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9.4134711161151365</v>
      </c>
      <c r="L15">
        <v>578.49512361223287</v>
      </c>
      <c r="M15">
        <v>28.228918371936135</v>
      </c>
      <c r="N15">
        <v>36.240311350499212</v>
      </c>
      <c r="O15">
        <v>0</v>
      </c>
      <c r="P15">
        <v>38.304516650099409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4.374274310595065</v>
      </c>
      <c r="W15">
        <v>14.232085171645117</v>
      </c>
      <c r="X15">
        <v>45.2588294758865</v>
      </c>
      <c r="Y15">
        <v>0</v>
      </c>
      <c r="Z15">
        <v>2.01070584</v>
      </c>
      <c r="AA15">
        <v>4.3103436479999999</v>
      </c>
      <c r="AB15">
        <v>4.0078511199999998</v>
      </c>
      <c r="AC15">
        <v>2.9691613120000002</v>
      </c>
      <c r="AD15">
        <v>5.5929026400000001</v>
      </c>
      <c r="AE15">
        <v>15.167135380800001</v>
      </c>
      <c r="AF15">
        <v>2.7225000000000001</v>
      </c>
      <c r="AG15">
        <v>4.947702239999999</v>
      </c>
      <c r="AH15">
        <v>14.35265624</v>
      </c>
      <c r="AI15">
        <v>0</v>
      </c>
      <c r="AJ15">
        <v>0</v>
      </c>
      <c r="AK15">
        <v>15.805579999999997</v>
      </c>
      <c r="AL15">
        <v>0</v>
      </c>
      <c r="AM15">
        <v>2.8629877777777777</v>
      </c>
      <c r="AN15">
        <v>0.66954999999999998</v>
      </c>
      <c r="AO15">
        <v>2.3541991200000005</v>
      </c>
      <c r="AP15">
        <v>0.94322591999999994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31.570522040278966</v>
      </c>
      <c r="BB15">
        <f t="shared" si="0"/>
        <v>916.49321949358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9.4134711161151365</v>
      </c>
      <c r="L16">
        <v>578.49512361223287</v>
      </c>
      <c r="M16">
        <v>28.228918371936135</v>
      </c>
      <c r="N16">
        <v>36.240311350499212</v>
      </c>
      <c r="O16">
        <v>0</v>
      </c>
      <c r="P16">
        <v>38.304516650099409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4.374274310595065</v>
      </c>
      <c r="W16">
        <v>14.232085171645117</v>
      </c>
      <c r="X16">
        <v>45.2588294758865</v>
      </c>
      <c r="Y16">
        <v>0</v>
      </c>
      <c r="Z16">
        <v>2.01070584</v>
      </c>
      <c r="AA16">
        <v>4.3103436479999999</v>
      </c>
      <c r="AB16">
        <v>4.0078511199999998</v>
      </c>
      <c r="AC16">
        <v>2.9691613120000002</v>
      </c>
      <c r="AD16">
        <v>5.5929026400000001</v>
      </c>
      <c r="AE16">
        <v>15.167135380800001</v>
      </c>
      <c r="AF16">
        <v>2.7225000000000001</v>
      </c>
      <c r="AG16">
        <v>4.947702239999999</v>
      </c>
      <c r="AH16">
        <v>14.35265624</v>
      </c>
      <c r="AI16">
        <v>0</v>
      </c>
      <c r="AJ16">
        <v>0</v>
      </c>
      <c r="AK16">
        <v>15.805579999999997</v>
      </c>
      <c r="AL16">
        <v>0</v>
      </c>
      <c r="AM16">
        <v>2.8629877777777777</v>
      </c>
      <c r="AN16">
        <v>0.66954999999999998</v>
      </c>
      <c r="AO16">
        <v>2.3541991200000005</v>
      </c>
      <c r="AP16">
        <v>0.94322591999999994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31.570522040278966</v>
      </c>
      <c r="BB16">
        <f t="shared" si="0"/>
        <v>916.49321949358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9.4134711161151365</v>
      </c>
      <c r="L17">
        <v>578.49512361223287</v>
      </c>
      <c r="M17">
        <v>28.228918371936135</v>
      </c>
      <c r="N17">
        <v>36.240311350499212</v>
      </c>
      <c r="O17">
        <v>0</v>
      </c>
      <c r="P17">
        <v>38.304516650099409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4.374274310595065</v>
      </c>
      <c r="W17">
        <v>14.232085171645117</v>
      </c>
      <c r="X17">
        <v>45.2588294758865</v>
      </c>
      <c r="Y17">
        <v>0</v>
      </c>
      <c r="Z17">
        <v>2.01070584</v>
      </c>
      <c r="AA17">
        <v>4.3103436479999999</v>
      </c>
      <c r="AB17">
        <v>4.0078511199999998</v>
      </c>
      <c r="AC17">
        <v>2.9691613120000002</v>
      </c>
      <c r="AD17">
        <v>5.5929026400000001</v>
      </c>
      <c r="AE17">
        <v>15.167135380800001</v>
      </c>
      <c r="AF17">
        <v>2.7225000000000001</v>
      </c>
      <c r="AG17">
        <v>4.947702239999999</v>
      </c>
      <c r="AH17">
        <v>14.35265624</v>
      </c>
      <c r="AI17">
        <v>0</v>
      </c>
      <c r="AJ17">
        <v>0</v>
      </c>
      <c r="AK17">
        <v>15.805579999999997</v>
      </c>
      <c r="AL17">
        <v>0</v>
      </c>
      <c r="AM17">
        <v>2.8629877777777777</v>
      </c>
      <c r="AN17">
        <v>0.66954999999999998</v>
      </c>
      <c r="AO17">
        <v>2.0655616800000001</v>
      </c>
      <c r="AP17">
        <v>0.94322591999999994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31.560910609878967</v>
      </c>
      <c r="BB17">
        <f t="shared" si="0"/>
        <v>916.21419348398001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9.4134711161151365</v>
      </c>
      <c r="L18">
        <v>578.49512361223287</v>
      </c>
      <c r="M18">
        <v>28.228918371936135</v>
      </c>
      <c r="N18">
        <v>36.240311350499212</v>
      </c>
      <c r="O18">
        <v>0</v>
      </c>
      <c r="P18">
        <v>38.304516650099409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4.374274310595065</v>
      </c>
      <c r="W18">
        <v>14.232085171645117</v>
      </c>
      <c r="X18">
        <v>45.2588294758865</v>
      </c>
      <c r="Y18">
        <v>0</v>
      </c>
      <c r="Z18">
        <v>2.01070584</v>
      </c>
      <c r="AA18">
        <v>4.3103436479999999</v>
      </c>
      <c r="AB18">
        <v>4.0078511199999998</v>
      </c>
      <c r="AC18">
        <v>2.9691613120000002</v>
      </c>
      <c r="AD18">
        <v>5.5929026400000001</v>
      </c>
      <c r="AE18">
        <v>15.167135380800001</v>
      </c>
      <c r="AF18">
        <v>2.7225000000000001</v>
      </c>
      <c r="AG18">
        <v>4.947702239999999</v>
      </c>
      <c r="AH18">
        <v>14.35265624</v>
      </c>
      <c r="AI18">
        <v>0</v>
      </c>
      <c r="AJ18">
        <v>0</v>
      </c>
      <c r="AK18">
        <v>15.805579999999997</v>
      </c>
      <c r="AL18">
        <v>0</v>
      </c>
      <c r="AM18">
        <v>2.8629877777777777</v>
      </c>
      <c r="AN18">
        <v>0.66954999999999998</v>
      </c>
      <c r="AO18">
        <v>2.0655616800000001</v>
      </c>
      <c r="AP18">
        <v>0.94322591999999994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31.560910609878967</v>
      </c>
      <c r="BB18">
        <f t="shared" si="0"/>
        <v>916.21419348398001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9.4134711161151365</v>
      </c>
      <c r="L19">
        <v>578.49512361223287</v>
      </c>
      <c r="M19">
        <v>28.228918371936135</v>
      </c>
      <c r="N19">
        <v>36.240311350499212</v>
      </c>
      <c r="O19">
        <v>0</v>
      </c>
      <c r="P19">
        <v>38.304516650099409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4.374274310595065</v>
      </c>
      <c r="W19">
        <v>14.232085171645117</v>
      </c>
      <c r="X19">
        <v>45.2588294758865</v>
      </c>
      <c r="Y19">
        <v>0</v>
      </c>
      <c r="Z19">
        <v>2.01070584</v>
      </c>
      <c r="AA19">
        <v>4.3103436479999999</v>
      </c>
      <c r="AB19">
        <v>4.0078511199999998</v>
      </c>
      <c r="AC19">
        <v>2.9691613120000002</v>
      </c>
      <c r="AD19">
        <v>5.5929026400000001</v>
      </c>
      <c r="AE19">
        <v>15.167135380800001</v>
      </c>
      <c r="AF19">
        <v>2.7225000000000001</v>
      </c>
      <c r="AG19">
        <v>4.947702239999999</v>
      </c>
      <c r="AH19">
        <v>21.528984360000003</v>
      </c>
      <c r="AI19">
        <v>0</v>
      </c>
      <c r="AJ19">
        <v>0</v>
      </c>
      <c r="AK19">
        <v>15.805579999999997</v>
      </c>
      <c r="AL19">
        <v>0</v>
      </c>
      <c r="AM19">
        <v>2.8629877777777777</v>
      </c>
      <c r="AN19">
        <v>0.66954999999999998</v>
      </c>
      <c r="AO19">
        <v>2.0655616800000001</v>
      </c>
      <c r="AP19">
        <v>0.94322591999999994</v>
      </c>
      <c r="AQ19">
        <v>0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31.771684971078976</v>
      </c>
      <c r="BB19">
        <f t="shared" si="0"/>
        <v>922.33297924277997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9.4134711161151365</v>
      </c>
      <c r="L20">
        <v>578.49512361223287</v>
      </c>
      <c r="M20">
        <v>28.228918371936135</v>
      </c>
      <c r="N20">
        <v>36.240311350499212</v>
      </c>
      <c r="O20">
        <v>0</v>
      </c>
      <c r="P20">
        <v>38.304516650099409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4.374274310595065</v>
      </c>
      <c r="W20">
        <v>14.232085171645117</v>
      </c>
      <c r="X20">
        <v>45.2588294758865</v>
      </c>
      <c r="Y20">
        <v>0</v>
      </c>
      <c r="Z20">
        <v>2.01070584</v>
      </c>
      <c r="AA20">
        <v>0</v>
      </c>
      <c r="AB20">
        <v>4.0078511199999998</v>
      </c>
      <c r="AC20">
        <v>5.9383226240000004</v>
      </c>
      <c r="AD20">
        <v>5.5929026400000001</v>
      </c>
      <c r="AE20">
        <v>15.167135380800001</v>
      </c>
      <c r="AF20">
        <v>2.7225000000000001</v>
      </c>
      <c r="AG20">
        <v>4.947702239999999</v>
      </c>
      <c r="AH20">
        <v>21.528984360000003</v>
      </c>
      <c r="AI20">
        <v>0</v>
      </c>
      <c r="AJ20">
        <v>0</v>
      </c>
      <c r="AK20">
        <v>15.805579999999997</v>
      </c>
      <c r="AL20">
        <v>0</v>
      </c>
      <c r="AM20">
        <v>2.8629877777777777</v>
      </c>
      <c r="AN20">
        <v>0.66954999999999998</v>
      </c>
      <c r="AO20">
        <v>2.0655616800000001</v>
      </c>
      <c r="AP20">
        <v>0.94322591999999994</v>
      </c>
      <c r="AQ20">
        <v>2.8028499999999994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31.820358539891672</v>
      </c>
      <c r="BB20">
        <f t="shared" si="0"/>
        <v>923.74597333796737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9.4134711161151365</v>
      </c>
      <c r="L21">
        <v>578.49512361223287</v>
      </c>
      <c r="M21">
        <v>28.228918371936135</v>
      </c>
      <c r="N21">
        <v>36.240311350499212</v>
      </c>
      <c r="O21">
        <v>0</v>
      </c>
      <c r="P21">
        <v>38.304516650099409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4.374274310595065</v>
      </c>
      <c r="W21">
        <v>14.232085171645117</v>
      </c>
      <c r="X21">
        <v>45.2588294758865</v>
      </c>
      <c r="Y21">
        <v>0</v>
      </c>
      <c r="Z21">
        <v>2.01070584</v>
      </c>
      <c r="AA21">
        <v>0</v>
      </c>
      <c r="AB21">
        <v>8.0565986800000005</v>
      </c>
      <c r="AC21">
        <v>5.9383226240000004</v>
      </c>
      <c r="AD21">
        <v>5.5929026400000001</v>
      </c>
      <c r="AE21">
        <v>15.167135380800001</v>
      </c>
      <c r="AF21">
        <v>2.7225000000000001</v>
      </c>
      <c r="AG21">
        <v>4.947702239999999</v>
      </c>
      <c r="AH21">
        <v>21.528984360000003</v>
      </c>
      <c r="AI21">
        <v>0</v>
      </c>
      <c r="AJ21">
        <v>0</v>
      </c>
      <c r="AK21">
        <v>15.805579999999997</v>
      </c>
      <c r="AL21">
        <v>0</v>
      </c>
      <c r="AM21">
        <v>0.73619685714285699</v>
      </c>
      <c r="AN21">
        <v>0.66954999999999998</v>
      </c>
      <c r="AO21">
        <v>2.0655616800000001</v>
      </c>
      <c r="AP21">
        <v>0.94322591999999994</v>
      </c>
      <c r="AQ21">
        <v>5.7216799999999983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31.981556511002779</v>
      </c>
      <c r="BB21">
        <f t="shared" si="0"/>
        <v>928.4255620062213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9.4134711161151365</v>
      </c>
      <c r="L22">
        <v>578.49512361223287</v>
      </c>
      <c r="M22">
        <v>28.228918371936135</v>
      </c>
      <c r="N22">
        <v>36.240311350499212</v>
      </c>
      <c r="O22">
        <v>0</v>
      </c>
      <c r="P22">
        <v>38.304516650099409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4.374274310595065</v>
      </c>
      <c r="W22">
        <v>14.232085171645117</v>
      </c>
      <c r="X22">
        <v>45.2588294758865</v>
      </c>
      <c r="Y22">
        <v>0</v>
      </c>
      <c r="Z22">
        <v>2.01070584</v>
      </c>
      <c r="AA22">
        <v>0</v>
      </c>
      <c r="AB22">
        <v>8.0565986800000005</v>
      </c>
      <c r="AC22">
        <v>5.9383226240000004</v>
      </c>
      <c r="AD22">
        <v>5.5929026400000001</v>
      </c>
      <c r="AE22">
        <v>15.167135380800001</v>
      </c>
      <c r="AF22">
        <v>2.7225000000000001</v>
      </c>
      <c r="AG22">
        <v>4.947702239999999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0</v>
      </c>
      <c r="AN22">
        <v>0.66954999999999998</v>
      </c>
      <c r="AO22">
        <v>2.0655616800000001</v>
      </c>
      <c r="AP22">
        <v>0.94322591999999994</v>
      </c>
      <c r="AQ22">
        <v>8.466540000000002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32.048445061161516</v>
      </c>
      <c r="BB22">
        <f t="shared" si="0"/>
        <v>930.36733659891968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9.4134711161151365</v>
      </c>
      <c r="L23">
        <v>578.49512361223287</v>
      </c>
      <c r="M23">
        <v>28.228918371936135</v>
      </c>
      <c r="N23">
        <v>36.240311350499212</v>
      </c>
      <c r="O23">
        <v>0</v>
      </c>
      <c r="P23">
        <v>38.304516650099409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4.374274310595065</v>
      </c>
      <c r="W23">
        <v>14.232085171645117</v>
      </c>
      <c r="X23">
        <v>45.2588294758865</v>
      </c>
      <c r="Y23">
        <v>0</v>
      </c>
      <c r="Z23">
        <v>2.01070584</v>
      </c>
      <c r="AA23">
        <v>0</v>
      </c>
      <c r="AB23">
        <v>8.0565986800000005</v>
      </c>
      <c r="AC23">
        <v>5.9383226240000004</v>
      </c>
      <c r="AD23">
        <v>5.5929026400000001</v>
      </c>
      <c r="AE23">
        <v>15.167135380800001</v>
      </c>
      <c r="AF23">
        <v>2.7225000000000001</v>
      </c>
      <c r="AG23">
        <v>4.947702239999999</v>
      </c>
      <c r="AH23">
        <v>21.528984360000003</v>
      </c>
      <c r="AI23">
        <v>0</v>
      </c>
      <c r="AJ23">
        <v>0</v>
      </c>
      <c r="AK23">
        <v>15.805579999999997</v>
      </c>
      <c r="AL23">
        <v>0</v>
      </c>
      <c r="AM23">
        <v>0</v>
      </c>
      <c r="AN23">
        <v>0.66954999999999998</v>
      </c>
      <c r="AO23">
        <v>2.0655616800000001</v>
      </c>
      <c r="AP23">
        <v>0.94322591999999994</v>
      </c>
      <c r="AQ23">
        <v>8.466540000000002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32.07664243556151</v>
      </c>
      <c r="BB23">
        <f t="shared" si="0"/>
        <v>931.18590722451961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9.4134711161151365</v>
      </c>
      <c r="L24">
        <v>578.49512361223287</v>
      </c>
      <c r="M24">
        <v>28.228918371936135</v>
      </c>
      <c r="N24">
        <v>36.240311350499212</v>
      </c>
      <c r="O24">
        <v>0</v>
      </c>
      <c r="P24">
        <v>38.304516650099409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4.374274310595065</v>
      </c>
      <c r="W24">
        <v>14.232085171645117</v>
      </c>
      <c r="X24">
        <v>45.2588294758865</v>
      </c>
      <c r="Y24">
        <v>0</v>
      </c>
      <c r="Z24">
        <v>2.01070584</v>
      </c>
      <c r="AA24">
        <v>0</v>
      </c>
      <c r="AB24">
        <v>8.0565986800000005</v>
      </c>
      <c r="AC24">
        <v>5.9383226240000004</v>
      </c>
      <c r="AD24">
        <v>5.5929026400000001</v>
      </c>
      <c r="AE24">
        <v>15.167135380800001</v>
      </c>
      <c r="AF24">
        <v>2.7225000000000001</v>
      </c>
      <c r="AG24">
        <v>4.947702239999999</v>
      </c>
      <c r="AH24">
        <v>21.528984360000003</v>
      </c>
      <c r="AI24">
        <v>0</v>
      </c>
      <c r="AJ24">
        <v>0</v>
      </c>
      <c r="AK24">
        <v>15.805579999999997</v>
      </c>
      <c r="AL24">
        <v>0</v>
      </c>
      <c r="AM24">
        <v>0</v>
      </c>
      <c r="AN24">
        <v>0.66954999999999998</v>
      </c>
      <c r="AO24">
        <v>2.0655616800000001</v>
      </c>
      <c r="AP24">
        <v>0.94322591999999994</v>
      </c>
      <c r="AQ24">
        <v>8.466540000000002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32.07664243556151</v>
      </c>
      <c r="BB24">
        <f t="shared" si="0"/>
        <v>931.18590722451961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9.4134711161151365</v>
      </c>
      <c r="L25">
        <v>578.49512361223287</v>
      </c>
      <c r="M25">
        <v>28.228918371936135</v>
      </c>
      <c r="N25">
        <v>36.240311350499212</v>
      </c>
      <c r="O25">
        <v>0</v>
      </c>
      <c r="P25">
        <v>38.304516650099409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4.374274310595065</v>
      </c>
      <c r="W25">
        <v>14.232085171645117</v>
      </c>
      <c r="X25">
        <v>45.2588294758865</v>
      </c>
      <c r="Y25">
        <v>0</v>
      </c>
      <c r="Z25">
        <v>2.01070584</v>
      </c>
      <c r="AA25">
        <v>0</v>
      </c>
      <c r="AB25">
        <v>8.0565986800000005</v>
      </c>
      <c r="AC25">
        <v>5.9383226240000004</v>
      </c>
      <c r="AD25">
        <v>5.5929026400000001</v>
      </c>
      <c r="AE25">
        <v>15.167135380800001</v>
      </c>
      <c r="AF25">
        <v>2.7225000000000001</v>
      </c>
      <c r="AG25">
        <v>4.947702239999999</v>
      </c>
      <c r="AH25">
        <v>17.432376000000001</v>
      </c>
      <c r="AI25">
        <v>0</v>
      </c>
      <c r="AJ25">
        <v>0</v>
      </c>
      <c r="AK25">
        <v>15.805579999999997</v>
      </c>
      <c r="AL25">
        <v>0</v>
      </c>
      <c r="AM25">
        <v>0</v>
      </c>
      <c r="AN25">
        <v>0.66954999999999998</v>
      </c>
      <c r="AO25">
        <v>2.0655616800000001</v>
      </c>
      <c r="AP25">
        <v>0.94322591999999994</v>
      </c>
      <c r="AQ25">
        <v>8.466540000000002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31.940225349561505</v>
      </c>
      <c r="BB25">
        <f t="shared" si="0"/>
        <v>927.22571595051966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9.4134711161151365</v>
      </c>
      <c r="L26">
        <v>578.49512361223287</v>
      </c>
      <c r="M26">
        <v>28.228918371936135</v>
      </c>
      <c r="N26">
        <v>36.240311350499212</v>
      </c>
      <c r="O26">
        <v>0</v>
      </c>
      <c r="P26">
        <v>38.304516650099409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4.374274310595065</v>
      </c>
      <c r="W26">
        <v>14.232085171645117</v>
      </c>
      <c r="X26">
        <v>45.2588294758865</v>
      </c>
      <c r="Y26">
        <v>0</v>
      </c>
      <c r="Z26">
        <v>2.01070584</v>
      </c>
      <c r="AA26">
        <v>0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2.7225000000000001</v>
      </c>
      <c r="AG26">
        <v>4.947702239999999</v>
      </c>
      <c r="AH26">
        <v>17.432376000000001</v>
      </c>
      <c r="AI26">
        <v>0.78111279999999994</v>
      </c>
      <c r="AJ26">
        <v>0</v>
      </c>
      <c r="AK26">
        <v>15.805579999999997</v>
      </c>
      <c r="AL26">
        <v>0</v>
      </c>
      <c r="AM26">
        <v>0</v>
      </c>
      <c r="AN26">
        <v>0.66954999999999998</v>
      </c>
      <c r="AO26">
        <v>2.0655616800000001</v>
      </c>
      <c r="AP26">
        <v>0.94322591999999994</v>
      </c>
      <c r="AQ26">
        <v>8.466540000000002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31.966236467161504</v>
      </c>
      <c r="BB26">
        <f t="shared" si="0"/>
        <v>927.98081763291964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9.4134711161151365</v>
      </c>
      <c r="L27">
        <v>578.49512361223287</v>
      </c>
      <c r="M27">
        <v>28.228918371936135</v>
      </c>
      <c r="N27">
        <v>36.240311350499212</v>
      </c>
      <c r="O27">
        <v>0</v>
      </c>
      <c r="P27">
        <v>38.304516650099409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63.33701520769656</v>
      </c>
      <c r="V27">
        <v>4.374274310595065</v>
      </c>
      <c r="W27">
        <v>14.232085171645117</v>
      </c>
      <c r="X27">
        <v>45.2588294758865</v>
      </c>
      <c r="Y27">
        <v>0</v>
      </c>
      <c r="Z27">
        <v>2.01070584</v>
      </c>
      <c r="AA27">
        <v>0</v>
      </c>
      <c r="AB27">
        <v>8.0565986800000005</v>
      </c>
      <c r="AC27">
        <v>5.9383226240000004</v>
      </c>
      <c r="AD27">
        <v>5.5929026400000001</v>
      </c>
      <c r="AE27">
        <v>15.167135380800001</v>
      </c>
      <c r="AF27">
        <v>2.7225000000000001</v>
      </c>
      <c r="AG27">
        <v>4.947702239999999</v>
      </c>
      <c r="AH27">
        <v>17.432376000000001</v>
      </c>
      <c r="AI27">
        <v>1.5622255999999999</v>
      </c>
      <c r="AJ27">
        <v>0</v>
      </c>
      <c r="AK27">
        <v>15.805579999999997</v>
      </c>
      <c r="AL27">
        <v>0</v>
      </c>
      <c r="AM27">
        <v>0</v>
      </c>
      <c r="AN27">
        <v>0.66954999999999998</v>
      </c>
      <c r="AO27">
        <v>2.0655616800000001</v>
      </c>
      <c r="AP27">
        <v>2.5152691200000001</v>
      </c>
      <c r="AQ27">
        <v>8.466540000000002</v>
      </c>
      <c r="AR27">
        <v>15.580531200000003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31.99856159432737</v>
      </c>
      <c r="BB27">
        <f t="shared" si="0"/>
        <v>928.91921549829749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9.4134711161151365</v>
      </c>
      <c r="L28">
        <v>578.49512361223287</v>
      </c>
      <c r="M28">
        <v>28.228918371936135</v>
      </c>
      <c r="N28">
        <v>36.240311350499212</v>
      </c>
      <c r="O28">
        <v>0</v>
      </c>
      <c r="P28">
        <v>38.304516650099409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63.33701520769656</v>
      </c>
      <c r="V28">
        <v>4.374274310595065</v>
      </c>
      <c r="W28">
        <v>14.232085171645117</v>
      </c>
      <c r="X28">
        <v>45.2588294758865</v>
      </c>
      <c r="Y28">
        <v>0</v>
      </c>
      <c r="Z28">
        <v>2.01070584</v>
      </c>
      <c r="AA28">
        <v>0</v>
      </c>
      <c r="AB28">
        <v>8.0565986800000005</v>
      </c>
      <c r="AC28">
        <v>5.9383226240000004</v>
      </c>
      <c r="AD28">
        <v>5.5929026400000001</v>
      </c>
      <c r="AE28">
        <v>15.167135380800001</v>
      </c>
      <c r="AF28">
        <v>2.7225000000000001</v>
      </c>
      <c r="AG28">
        <v>4.947702239999999</v>
      </c>
      <c r="AH28">
        <v>17.432376000000001</v>
      </c>
      <c r="AI28">
        <v>10.1544664</v>
      </c>
      <c r="AJ28">
        <v>0</v>
      </c>
      <c r="AK28">
        <v>15.805579999999997</v>
      </c>
      <c r="AL28">
        <v>0</v>
      </c>
      <c r="AM28">
        <v>0</v>
      </c>
      <c r="AN28">
        <v>0.66954999999999998</v>
      </c>
      <c r="AO28">
        <v>2.0655616800000001</v>
      </c>
      <c r="AP28">
        <v>2.5152691200000001</v>
      </c>
      <c r="AQ28">
        <v>8.466540000000002</v>
      </c>
      <c r="AR28">
        <v>15.580531200000003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32.284682967527374</v>
      </c>
      <c r="BB28">
        <f t="shared" si="0"/>
        <v>937.22533492509751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9.4134711161151365</v>
      </c>
      <c r="L29">
        <v>578.49512361223287</v>
      </c>
      <c r="M29">
        <v>28.228918371936135</v>
      </c>
      <c r="N29">
        <v>36.240311350499212</v>
      </c>
      <c r="O29">
        <v>0</v>
      </c>
      <c r="P29">
        <v>38.304516650099409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63.33701520769656</v>
      </c>
      <c r="V29">
        <v>4.374274310595065</v>
      </c>
      <c r="W29">
        <v>14.232085171645117</v>
      </c>
      <c r="X29">
        <v>45.2588294758865</v>
      </c>
      <c r="Y29">
        <v>0</v>
      </c>
      <c r="Z29">
        <v>2.01070584</v>
      </c>
      <c r="AA29">
        <v>0</v>
      </c>
      <c r="AB29">
        <v>8.0565986800000005</v>
      </c>
      <c r="AC29">
        <v>5.9383226240000004</v>
      </c>
      <c r="AD29">
        <v>5.5929026400000001</v>
      </c>
      <c r="AE29">
        <v>15.167135380800001</v>
      </c>
      <c r="AF29">
        <v>2.7225000000000001</v>
      </c>
      <c r="AG29">
        <v>4.947702239999999</v>
      </c>
      <c r="AH29">
        <v>17.432376000000001</v>
      </c>
      <c r="AI29">
        <v>10.1544664</v>
      </c>
      <c r="AJ29">
        <v>0</v>
      </c>
      <c r="AK29">
        <v>15.805579999999997</v>
      </c>
      <c r="AL29">
        <v>0</v>
      </c>
      <c r="AM29">
        <v>0</v>
      </c>
      <c r="AN29">
        <v>0.66954999999999998</v>
      </c>
      <c r="AO29">
        <v>2.0655616800000001</v>
      </c>
      <c r="AP29">
        <v>0.94322591999999994</v>
      </c>
      <c r="AQ29">
        <v>8.466540000000002</v>
      </c>
      <c r="AR29">
        <v>15.580531200000003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32.232333990327376</v>
      </c>
      <c r="BB29">
        <f t="shared" si="0"/>
        <v>935.70564070229761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9.4134711161151365</v>
      </c>
      <c r="L30">
        <v>578.49512361223287</v>
      </c>
      <c r="M30">
        <v>28.228918371936135</v>
      </c>
      <c r="N30">
        <v>36.240311350499212</v>
      </c>
      <c r="O30">
        <v>0</v>
      </c>
      <c r="P30">
        <v>38.304516650099409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63.33701520769656</v>
      </c>
      <c r="V30">
        <v>4.374274310595065</v>
      </c>
      <c r="W30">
        <v>14.232085171645117</v>
      </c>
      <c r="X30">
        <v>45.2588294758865</v>
      </c>
      <c r="Y30">
        <v>0</v>
      </c>
      <c r="Z30">
        <v>2.01070584</v>
      </c>
      <c r="AA30">
        <v>0</v>
      </c>
      <c r="AB30">
        <v>8.0565986800000005</v>
      </c>
      <c r="AC30">
        <v>5.9383226240000004</v>
      </c>
      <c r="AD30">
        <v>5.5929026400000001</v>
      </c>
      <c r="AE30">
        <v>15.167135380800001</v>
      </c>
      <c r="AF30">
        <v>2.7225000000000001</v>
      </c>
      <c r="AG30">
        <v>4.947702239999999</v>
      </c>
      <c r="AH30">
        <v>17.432376000000001</v>
      </c>
      <c r="AI30">
        <v>10.1544664</v>
      </c>
      <c r="AJ30">
        <v>0</v>
      </c>
      <c r="AK30">
        <v>15.805579999999997</v>
      </c>
      <c r="AL30">
        <v>0</v>
      </c>
      <c r="AM30">
        <v>0</v>
      </c>
      <c r="AN30">
        <v>0.66954999999999998</v>
      </c>
      <c r="AO30">
        <v>2.0655616800000001</v>
      </c>
      <c r="AP30">
        <v>0.94322591999999994</v>
      </c>
      <c r="AQ30">
        <v>8.466540000000002</v>
      </c>
      <c r="AR30">
        <v>15.580531200000003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32.232333990327376</v>
      </c>
      <c r="BB30">
        <f t="shared" si="0"/>
        <v>935.70564070229761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9.4135333777719996</v>
      </c>
      <c r="L31">
        <v>578.49438256274777</v>
      </c>
      <c r="M31">
        <v>28.228918371936135</v>
      </c>
      <c r="N31">
        <v>36.240311350499212</v>
      </c>
      <c r="O31">
        <v>0</v>
      </c>
      <c r="P31">
        <v>38.304516650099409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63.33701520769656</v>
      </c>
      <c r="V31">
        <v>4.374274310595065</v>
      </c>
      <c r="W31">
        <v>14.232085171645117</v>
      </c>
      <c r="X31">
        <v>45.2588294758865</v>
      </c>
      <c r="Y31">
        <v>0</v>
      </c>
      <c r="Z31">
        <v>2.01070584</v>
      </c>
      <c r="AA31">
        <v>0</v>
      </c>
      <c r="AB31">
        <v>8.0565986800000005</v>
      </c>
      <c r="AC31">
        <v>5.9383226240000004</v>
      </c>
      <c r="AD31">
        <v>5.5929026400000001</v>
      </c>
      <c r="AE31">
        <v>15.167135380800001</v>
      </c>
      <c r="AF31">
        <v>2.7225000000000001</v>
      </c>
      <c r="AG31">
        <v>4.947702239999999</v>
      </c>
      <c r="AH31">
        <v>17.432376000000001</v>
      </c>
      <c r="AI31">
        <v>10.1544664</v>
      </c>
      <c r="AJ31">
        <v>0</v>
      </c>
      <c r="AK31">
        <v>15.805579999999997</v>
      </c>
      <c r="AL31">
        <v>0</v>
      </c>
      <c r="AM31">
        <v>0</v>
      </c>
      <c r="AN31">
        <v>0.66954999999999998</v>
      </c>
      <c r="AO31">
        <v>2.0655616800000001</v>
      </c>
      <c r="AP31">
        <v>0.94322591999999994</v>
      </c>
      <c r="AQ31">
        <v>5.7216799999999983</v>
      </c>
      <c r="AR31">
        <v>15.580531200000003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32.128703646099027</v>
      </c>
      <c r="BB31">
        <f t="shared" si="0"/>
        <v>932.69724830709765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9.4132039145400093</v>
      </c>
      <c r="L32">
        <v>578.49635632870434</v>
      </c>
      <c r="M32">
        <v>28.228918371936135</v>
      </c>
      <c r="N32">
        <v>36.240311350499212</v>
      </c>
      <c r="O32">
        <v>0</v>
      </c>
      <c r="P32">
        <v>38.304516650099409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63.33701520769656</v>
      </c>
      <c r="V32">
        <v>4.374274310595065</v>
      </c>
      <c r="W32">
        <v>14.232085171645117</v>
      </c>
      <c r="X32">
        <v>45.2588294758865</v>
      </c>
      <c r="Y32">
        <v>0</v>
      </c>
      <c r="Z32">
        <v>2.01070584</v>
      </c>
      <c r="AA32">
        <v>0</v>
      </c>
      <c r="AB32">
        <v>8.0565986800000005</v>
      </c>
      <c r="AC32">
        <v>5.9383226240000004</v>
      </c>
      <c r="AD32">
        <v>5.5929026400000001</v>
      </c>
      <c r="AE32">
        <v>15.167135380800001</v>
      </c>
      <c r="AF32">
        <v>2.7225000000000001</v>
      </c>
      <c r="AG32">
        <v>4.947702239999999</v>
      </c>
      <c r="AH32">
        <v>17.432376000000001</v>
      </c>
      <c r="AI32">
        <v>10.1544664</v>
      </c>
      <c r="AJ32">
        <v>0</v>
      </c>
      <c r="AK32">
        <v>15.805579999999997</v>
      </c>
      <c r="AL32">
        <v>0</v>
      </c>
      <c r="AM32">
        <v>0</v>
      </c>
      <c r="AN32">
        <v>0.66954999999999998</v>
      </c>
      <c r="AO32">
        <v>2.0655616800000001</v>
      </c>
      <c r="AP32">
        <v>0.94322591999999994</v>
      </c>
      <c r="AQ32">
        <v>5.7216799999999983</v>
      </c>
      <c r="AR32">
        <v>15.580531200000003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32.128758803345178</v>
      </c>
      <c r="BB32">
        <f t="shared" si="0"/>
        <v>932.69883745257607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9.4135693973822328</v>
      </c>
      <c r="L33">
        <v>578.49635632870434</v>
      </c>
      <c r="M33">
        <v>28.228918371936135</v>
      </c>
      <c r="N33">
        <v>36.240311350499212</v>
      </c>
      <c r="O33">
        <v>0</v>
      </c>
      <c r="P33">
        <v>37.157827312323853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63.33701520769656</v>
      </c>
      <c r="V33">
        <v>4.374274310595065</v>
      </c>
      <c r="W33">
        <v>14.232085171645117</v>
      </c>
      <c r="X33">
        <v>45.2588294758865</v>
      </c>
      <c r="Y33">
        <v>0</v>
      </c>
      <c r="Z33">
        <v>2.01070584</v>
      </c>
      <c r="AA33">
        <v>0</v>
      </c>
      <c r="AB33">
        <v>8.0565986800000005</v>
      </c>
      <c r="AC33">
        <v>5.9383226240000004</v>
      </c>
      <c r="AD33">
        <v>5.5929026400000001</v>
      </c>
      <c r="AE33">
        <v>15.167135380800001</v>
      </c>
      <c r="AF33">
        <v>2.7225000000000001</v>
      </c>
      <c r="AG33">
        <v>4.947702239999999</v>
      </c>
      <c r="AH33">
        <v>17.432376000000001</v>
      </c>
      <c r="AI33">
        <v>10.1544664</v>
      </c>
      <c r="AJ33">
        <v>0</v>
      </c>
      <c r="AK33">
        <v>15.805579999999997</v>
      </c>
      <c r="AL33">
        <v>0</v>
      </c>
      <c r="AM33">
        <v>0</v>
      </c>
      <c r="AN33">
        <v>0.66954999999999998</v>
      </c>
      <c r="AO33">
        <v>2.0655616800000001</v>
      </c>
      <c r="AP33">
        <v>0.94322591999999994</v>
      </c>
      <c r="AQ33">
        <v>5.7216799999999983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32.090585911618874</v>
      </c>
      <c r="BB33">
        <f t="shared" si="0"/>
        <v>931.59068648936898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9.4133245047424658</v>
      </c>
      <c r="L34">
        <v>578.49635632870434</v>
      </c>
      <c r="M34">
        <v>28.228918371936135</v>
      </c>
      <c r="N34">
        <v>36.240311350499212</v>
      </c>
      <c r="O34">
        <v>0</v>
      </c>
      <c r="P34">
        <v>36.007964660262623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63.33701520769656</v>
      </c>
      <c r="V34">
        <v>4.374274310595065</v>
      </c>
      <c r="W34">
        <v>14.232085171645117</v>
      </c>
      <c r="X34">
        <v>45.2588294758865</v>
      </c>
      <c r="Y34">
        <v>0</v>
      </c>
      <c r="Z34">
        <v>2.01070584</v>
      </c>
      <c r="AA34">
        <v>0</v>
      </c>
      <c r="AB34">
        <v>4.0078511199999998</v>
      </c>
      <c r="AC34">
        <v>5.9383226240000004</v>
      </c>
      <c r="AD34">
        <v>5.5929026400000001</v>
      </c>
      <c r="AE34">
        <v>15.167135380800001</v>
      </c>
      <c r="AF34">
        <v>2.7225000000000001</v>
      </c>
      <c r="AG34">
        <v>4.947702239999999</v>
      </c>
      <c r="AH34">
        <v>17.432376000000001</v>
      </c>
      <c r="AI34">
        <v>1.5622255999999999</v>
      </c>
      <c r="AJ34">
        <v>0</v>
      </c>
      <c r="AK34">
        <v>15.805579999999997</v>
      </c>
      <c r="AL34">
        <v>0</v>
      </c>
      <c r="AM34">
        <v>0</v>
      </c>
      <c r="AN34">
        <v>0.66954999999999998</v>
      </c>
      <c r="AO34">
        <v>2.0655616800000001</v>
      </c>
      <c r="AP34">
        <v>0.94322591999999994</v>
      </c>
      <c r="AQ34">
        <v>5.7216799999999983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31.631343003327032</v>
      </c>
      <c r="BB34">
        <f t="shared" si="0"/>
        <v>918.25883349295975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9.4135809490579234</v>
      </c>
      <c r="L35">
        <v>578.49635632870434</v>
      </c>
      <c r="M35">
        <v>28.228918371936135</v>
      </c>
      <c r="N35">
        <v>36.240311350499212</v>
      </c>
      <c r="O35">
        <v>0</v>
      </c>
      <c r="P35">
        <v>36.007964660262623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63.33701520769656</v>
      </c>
      <c r="V35">
        <v>4.374274310595065</v>
      </c>
      <c r="W35">
        <v>14.232085171645117</v>
      </c>
      <c r="X35">
        <v>45.2588294758865</v>
      </c>
      <c r="Y35">
        <v>0</v>
      </c>
      <c r="Z35">
        <v>2.01070584</v>
      </c>
      <c r="AA35">
        <v>0</v>
      </c>
      <c r="AB35">
        <v>4.0078511199999998</v>
      </c>
      <c r="AC35">
        <v>2.9691613120000002</v>
      </c>
      <c r="AD35">
        <v>5.5929026400000001</v>
      </c>
      <c r="AE35">
        <v>13.973666199999998</v>
      </c>
      <c r="AF35">
        <v>2.7225000000000001</v>
      </c>
      <c r="AG35">
        <v>4.947702239999999</v>
      </c>
      <c r="AH35">
        <v>17.432376000000001</v>
      </c>
      <c r="AI35">
        <v>0.78111279999999994</v>
      </c>
      <c r="AJ35">
        <v>0</v>
      </c>
      <c r="AK35">
        <v>15.805579999999997</v>
      </c>
      <c r="AL35">
        <v>0</v>
      </c>
      <c r="AM35">
        <v>0</v>
      </c>
      <c r="AN35">
        <v>0.66954999999999998</v>
      </c>
      <c r="AO35">
        <v>2.1196811999999996</v>
      </c>
      <c r="AP35">
        <v>0.94322591999999994</v>
      </c>
      <c r="AQ35">
        <v>5.7216799999999983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31.468526952770759</v>
      </c>
      <c r="BB35">
        <f t="shared" si="0"/>
        <v>913.5322822150315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9.4131412130376333</v>
      </c>
      <c r="L36">
        <v>578.49635632870434</v>
      </c>
      <c r="M36">
        <v>28.228918371936135</v>
      </c>
      <c r="N36">
        <v>36.240311350499212</v>
      </c>
      <c r="O36">
        <v>0</v>
      </c>
      <c r="P36">
        <v>36.007964660262623</v>
      </c>
      <c r="Q36">
        <v>3.2372967678746325</v>
      </c>
      <c r="R36">
        <v>13.008474954072261</v>
      </c>
      <c r="S36">
        <v>8.1001365346922789</v>
      </c>
      <c r="T36">
        <v>0</v>
      </c>
      <c r="U36">
        <v>63.33701520769656</v>
      </c>
      <c r="V36">
        <v>4.374274310595065</v>
      </c>
      <c r="W36">
        <v>14.232085171645117</v>
      </c>
      <c r="X36">
        <v>45.2588294758865</v>
      </c>
      <c r="Y36">
        <v>0</v>
      </c>
      <c r="Z36">
        <v>2.01070584</v>
      </c>
      <c r="AA36">
        <v>0</v>
      </c>
      <c r="AB36">
        <v>4.0078511199999998</v>
      </c>
      <c r="AC36">
        <v>2.9691613120000002</v>
      </c>
      <c r="AD36">
        <v>5.5929026400000001</v>
      </c>
      <c r="AE36">
        <v>13.973666199999998</v>
      </c>
      <c r="AF36">
        <v>2.7225000000000001</v>
      </c>
      <c r="AG36">
        <v>4.947702239999999</v>
      </c>
      <c r="AH36">
        <v>17.432376000000001</v>
      </c>
      <c r="AI36">
        <v>0</v>
      </c>
      <c r="AJ36">
        <v>0</v>
      </c>
      <c r="AK36">
        <v>15.805579999999997</v>
      </c>
      <c r="AL36">
        <v>0</v>
      </c>
      <c r="AM36">
        <v>0</v>
      </c>
      <c r="AN36">
        <v>0.66954999999999998</v>
      </c>
      <c r="AO36">
        <v>2.1196811999999996</v>
      </c>
      <c r="AP36">
        <v>0.94322591999999994</v>
      </c>
      <c r="AQ36">
        <v>2.8028499999999994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31.345263884573363</v>
      </c>
      <c r="BB36">
        <f t="shared" si="0"/>
        <v>909.95394123872916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9.4131412130376333</v>
      </c>
      <c r="L37">
        <v>578.49635632870434</v>
      </c>
      <c r="M37">
        <v>28.228918371936135</v>
      </c>
      <c r="N37">
        <v>36.240311350499212</v>
      </c>
      <c r="O37">
        <v>0</v>
      </c>
      <c r="P37">
        <v>36.007964660262623</v>
      </c>
      <c r="Q37">
        <v>3.2372967678746325</v>
      </c>
      <c r="R37">
        <v>13.010963281250001</v>
      </c>
      <c r="S37">
        <v>8.0985016409746393</v>
      </c>
      <c r="T37">
        <v>0</v>
      </c>
      <c r="U37">
        <v>63.33701520769656</v>
      </c>
      <c r="V37">
        <v>4.374274310595065</v>
      </c>
      <c r="W37">
        <v>14.238684900000001</v>
      </c>
      <c r="X37">
        <v>45.2588294758865</v>
      </c>
      <c r="Y37">
        <v>0</v>
      </c>
      <c r="Z37">
        <v>2.01070584</v>
      </c>
      <c r="AA37">
        <v>0</v>
      </c>
      <c r="AB37">
        <v>4.0078511199999998</v>
      </c>
      <c r="AC37">
        <v>2.9691613120000002</v>
      </c>
      <c r="AD37">
        <v>5.5929026400000001</v>
      </c>
      <c r="AE37">
        <v>13.973666199999998</v>
      </c>
      <c r="AF37">
        <v>2.7225000000000001</v>
      </c>
      <c r="AG37">
        <v>4.947702239999999</v>
      </c>
      <c r="AH37">
        <v>17.432376000000001</v>
      </c>
      <c r="AI37">
        <v>0</v>
      </c>
      <c r="AJ37">
        <v>0</v>
      </c>
      <c r="AK37">
        <v>15.805579999999997</v>
      </c>
      <c r="AL37">
        <v>0</v>
      </c>
      <c r="AM37">
        <v>0</v>
      </c>
      <c r="AN37">
        <v>0.66954999999999998</v>
      </c>
      <c r="AO37">
        <v>2.1287011199999992</v>
      </c>
      <c r="AP37">
        <v>0.94322591999999994</v>
      </c>
      <c r="AQ37">
        <v>2.8028499999999994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31.34581294137265</v>
      </c>
      <c r="BB37">
        <f t="shared" si="0"/>
        <v>909.96986526374474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9.4131412130376333</v>
      </c>
      <c r="L38">
        <v>578.49635632870434</v>
      </c>
      <c r="M38">
        <v>28.228918371936135</v>
      </c>
      <c r="N38">
        <v>36.240311350499212</v>
      </c>
      <c r="O38">
        <v>0</v>
      </c>
      <c r="P38">
        <v>36.007964660262623</v>
      </c>
      <c r="Q38">
        <v>3.2372967678746325</v>
      </c>
      <c r="R38">
        <v>13.010963281250001</v>
      </c>
      <c r="S38">
        <v>8.0985016409746393</v>
      </c>
      <c r="T38">
        <v>0</v>
      </c>
      <c r="U38">
        <v>63.33701520769656</v>
      </c>
      <c r="V38">
        <v>4.374274310595065</v>
      </c>
      <c r="W38">
        <v>14.238684900000001</v>
      </c>
      <c r="X38">
        <v>45.2588294758865</v>
      </c>
      <c r="Y38">
        <v>0</v>
      </c>
      <c r="Z38">
        <v>2.01070584</v>
      </c>
      <c r="AA38">
        <v>0</v>
      </c>
      <c r="AB38">
        <v>4.0078511199999998</v>
      </c>
      <c r="AC38">
        <v>2.9691613120000002</v>
      </c>
      <c r="AD38">
        <v>5.5929026400000001</v>
      </c>
      <c r="AE38">
        <v>13.973666199999998</v>
      </c>
      <c r="AF38">
        <v>2.7225000000000001</v>
      </c>
      <c r="AG38">
        <v>4.947702239999999</v>
      </c>
      <c r="AH38">
        <v>17.432376000000001</v>
      </c>
      <c r="AI38">
        <v>0</v>
      </c>
      <c r="AJ38">
        <v>0</v>
      </c>
      <c r="AK38">
        <v>15.805579999999997</v>
      </c>
      <c r="AL38">
        <v>0</v>
      </c>
      <c r="AM38">
        <v>0</v>
      </c>
      <c r="AN38">
        <v>0.66954999999999998</v>
      </c>
      <c r="AO38">
        <v>2.1287011199999992</v>
      </c>
      <c r="AP38">
        <v>0.94322591999999994</v>
      </c>
      <c r="AQ38">
        <v>2.8028499999999994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31.34581294137265</v>
      </c>
      <c r="BB38">
        <f t="shared" si="0"/>
        <v>909.96986526374474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450.00188079913062</v>
      </c>
      <c r="M39">
        <v>28.228918371936135</v>
      </c>
      <c r="N39">
        <v>36.240311350499212</v>
      </c>
      <c r="O39">
        <v>0</v>
      </c>
      <c r="P39">
        <v>36.237137665294682</v>
      </c>
      <c r="Q39">
        <v>3.3510675808031349</v>
      </c>
      <c r="R39">
        <v>13.455694140625001</v>
      </c>
      <c r="S39">
        <v>8.3777603182496261</v>
      </c>
      <c r="T39">
        <v>0</v>
      </c>
      <c r="U39">
        <v>63.33701520769656</v>
      </c>
      <c r="V39">
        <v>4.374274310595065</v>
      </c>
      <c r="W39">
        <v>14.238684900000001</v>
      </c>
      <c r="X39">
        <v>45.257059937315624</v>
      </c>
      <c r="Y39">
        <v>0</v>
      </c>
      <c r="Z39">
        <v>4.0214116799999999</v>
      </c>
      <c r="AA39">
        <v>0</v>
      </c>
      <c r="AB39">
        <v>4.0078511199999998</v>
      </c>
      <c r="AC39">
        <v>2.9691613120000002</v>
      </c>
      <c r="AD39">
        <v>5.5929026400000001</v>
      </c>
      <c r="AE39">
        <v>15.167135380800001</v>
      </c>
      <c r="AF39">
        <v>2.7225000000000001</v>
      </c>
      <c r="AG39">
        <v>4.947702239999999</v>
      </c>
      <c r="AH39">
        <v>17.432376000000001</v>
      </c>
      <c r="AI39">
        <v>0</v>
      </c>
      <c r="AJ39">
        <v>0</v>
      </c>
      <c r="AK39">
        <v>15.805579999999997</v>
      </c>
      <c r="AL39">
        <v>0</v>
      </c>
      <c r="AM39">
        <v>0</v>
      </c>
      <c r="AN39">
        <v>0.66954999999999998</v>
      </c>
      <c r="AO39">
        <v>2.1287011199999992</v>
      </c>
      <c r="AP39">
        <v>0.94322591999999994</v>
      </c>
      <c r="AQ39">
        <v>2.8028499999999994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26.923854708538236</v>
      </c>
      <c r="BB39">
        <f t="shared" si="0"/>
        <v>781.60031359080745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350.00136109976859</v>
      </c>
      <c r="M40">
        <v>28.228918371936135</v>
      </c>
      <c r="N40">
        <v>36.240311350499212</v>
      </c>
      <c r="O40">
        <v>0</v>
      </c>
      <c r="P40">
        <v>36.237137665294682</v>
      </c>
      <c r="Q40">
        <v>3.3510675808031349</v>
      </c>
      <c r="R40">
        <v>13.455694140625001</v>
      </c>
      <c r="S40">
        <v>8.3777603182496261</v>
      </c>
      <c r="T40">
        <v>0</v>
      </c>
      <c r="U40">
        <v>63.33701520769656</v>
      </c>
      <c r="V40">
        <v>4.374274310595065</v>
      </c>
      <c r="W40">
        <v>14.238684900000001</v>
      </c>
      <c r="X40">
        <v>45.257059937315624</v>
      </c>
      <c r="Y40">
        <v>0</v>
      </c>
      <c r="Z40">
        <v>4.0214116799999999</v>
      </c>
      <c r="AA40">
        <v>0</v>
      </c>
      <c r="AB40">
        <v>4.0078511199999998</v>
      </c>
      <c r="AC40">
        <v>2.9691613120000002</v>
      </c>
      <c r="AD40">
        <v>5.5929026400000001</v>
      </c>
      <c r="AE40">
        <v>15.167135380800001</v>
      </c>
      <c r="AF40">
        <v>2.7225000000000001</v>
      </c>
      <c r="AG40">
        <v>4.947702239999999</v>
      </c>
      <c r="AH40">
        <v>17.432376000000001</v>
      </c>
      <c r="AI40">
        <v>0</v>
      </c>
      <c r="AJ40">
        <v>0</v>
      </c>
      <c r="AK40">
        <v>15.805579999999997</v>
      </c>
      <c r="AL40">
        <v>0</v>
      </c>
      <c r="AM40">
        <v>0</v>
      </c>
      <c r="AN40">
        <v>0.66954999999999998</v>
      </c>
      <c r="AO40">
        <v>2.1287011199999992</v>
      </c>
      <c r="AP40">
        <v>0.94322591999999994</v>
      </c>
      <c r="AQ40">
        <v>2.8028499999999994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23.593837402549489</v>
      </c>
      <c r="BB40">
        <f t="shared" si="0"/>
        <v>684.92981119743399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350.00136109976859</v>
      </c>
      <c r="M41">
        <v>28.228918371936135</v>
      </c>
      <c r="N41">
        <v>36.240311350499212</v>
      </c>
      <c r="O41">
        <v>0</v>
      </c>
      <c r="P41">
        <v>36.237137665294682</v>
      </c>
      <c r="Q41">
        <v>3.237436020942408</v>
      </c>
      <c r="R41">
        <v>13.011058767772512</v>
      </c>
      <c r="S41">
        <v>8.0999739717223651</v>
      </c>
      <c r="T41">
        <v>0</v>
      </c>
      <c r="U41">
        <v>63.33701520769656</v>
      </c>
      <c r="V41">
        <v>4.374274310595065</v>
      </c>
      <c r="W41">
        <v>14.238684900000001</v>
      </c>
      <c r="X41">
        <v>45.257059937315624</v>
      </c>
      <c r="Y41">
        <v>0</v>
      </c>
      <c r="Z41">
        <v>4.0214116799999999</v>
      </c>
      <c r="AA41">
        <v>0</v>
      </c>
      <c r="AB41">
        <v>4.0078511199999998</v>
      </c>
      <c r="AC41">
        <v>2.9691613120000002</v>
      </c>
      <c r="AD41">
        <v>5.5929026400000001</v>
      </c>
      <c r="AE41">
        <v>15.167135380800001</v>
      </c>
      <c r="AF41">
        <v>2.7225000000000001</v>
      </c>
      <c r="AG41">
        <v>4.947702239999999</v>
      </c>
      <c r="AH41">
        <v>17.432376000000001</v>
      </c>
      <c r="AI41">
        <v>0</v>
      </c>
      <c r="AJ41">
        <v>0</v>
      </c>
      <c r="AK41">
        <v>15.805579999999997</v>
      </c>
      <c r="AL41">
        <v>0</v>
      </c>
      <c r="AM41">
        <v>0</v>
      </c>
      <c r="AN41">
        <v>0.66954999999999998</v>
      </c>
      <c r="AO41">
        <v>2.1287011199999992</v>
      </c>
      <c r="AP41">
        <v>0.94322591999999994</v>
      </c>
      <c r="AQ41">
        <v>1.8556799999999998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23.534455221621457</v>
      </c>
      <c r="BB41">
        <f t="shared" si="0"/>
        <v>683.2059700991216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350.00136109976859</v>
      </c>
      <c r="M42">
        <v>28.228918371936135</v>
      </c>
      <c r="N42">
        <v>36.240311350499212</v>
      </c>
      <c r="O42">
        <v>0</v>
      </c>
      <c r="P42">
        <v>36.237137665294682</v>
      </c>
      <c r="Q42">
        <v>3.237436020942408</v>
      </c>
      <c r="R42">
        <v>13.011058767772512</v>
      </c>
      <c r="S42">
        <v>8.0999739717223651</v>
      </c>
      <c r="T42">
        <v>0</v>
      </c>
      <c r="U42">
        <v>63.33701520769656</v>
      </c>
      <c r="V42">
        <v>4.374274310595065</v>
      </c>
      <c r="W42">
        <v>14.238684900000001</v>
      </c>
      <c r="X42">
        <v>45.257059937315624</v>
      </c>
      <c r="Y42">
        <v>0</v>
      </c>
      <c r="Z42">
        <v>2.01070584</v>
      </c>
      <c r="AA42">
        <v>0</v>
      </c>
      <c r="AB42">
        <v>4.0078511199999998</v>
      </c>
      <c r="AC42">
        <v>2.9691613120000002</v>
      </c>
      <c r="AD42">
        <v>5.5929026400000001</v>
      </c>
      <c r="AE42">
        <v>15.167135380800001</v>
      </c>
      <c r="AF42">
        <v>2.7225000000000001</v>
      </c>
      <c r="AG42">
        <v>4.947702239999999</v>
      </c>
      <c r="AH42">
        <v>14.52698</v>
      </c>
      <c r="AI42">
        <v>0</v>
      </c>
      <c r="AJ42">
        <v>0</v>
      </c>
      <c r="AK42">
        <v>15.805579999999997</v>
      </c>
      <c r="AL42">
        <v>0</v>
      </c>
      <c r="AM42">
        <v>0</v>
      </c>
      <c r="AN42">
        <v>0.66954999999999998</v>
      </c>
      <c r="AO42">
        <v>2.1287011199999992</v>
      </c>
      <c r="AP42">
        <v>0.94322591999999994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23.308955174751617</v>
      </c>
      <c r="BB42">
        <f t="shared" si="0"/>
        <v>676.65968830599138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350.00136109976859</v>
      </c>
      <c r="M43">
        <v>28.228918371936135</v>
      </c>
      <c r="N43">
        <v>36.240311350499212</v>
      </c>
      <c r="O43">
        <v>0</v>
      </c>
      <c r="P43">
        <v>36.237137665294682</v>
      </c>
      <c r="Q43">
        <v>3.237436020942408</v>
      </c>
      <c r="R43">
        <v>13.011058767772512</v>
      </c>
      <c r="S43">
        <v>8.0999739717223651</v>
      </c>
      <c r="T43">
        <v>0</v>
      </c>
      <c r="U43">
        <v>63.33701520769656</v>
      </c>
      <c r="V43">
        <v>4.374274310595065</v>
      </c>
      <c r="W43">
        <v>14.238684900000001</v>
      </c>
      <c r="X43">
        <v>45.257059964050939</v>
      </c>
      <c r="Y43">
        <v>0</v>
      </c>
      <c r="Z43">
        <v>2.01070584</v>
      </c>
      <c r="AA43">
        <v>0</v>
      </c>
      <c r="AB43">
        <v>4.0078511199999998</v>
      </c>
      <c r="AC43">
        <v>2.9691613120000002</v>
      </c>
      <c r="AD43">
        <v>5.5929026400000001</v>
      </c>
      <c r="AE43">
        <v>15.167135380800001</v>
      </c>
      <c r="AF43">
        <v>2.7225000000000001</v>
      </c>
      <c r="AG43">
        <v>4.947702239999999</v>
      </c>
      <c r="AH43">
        <v>10.459425599999999</v>
      </c>
      <c r="AI43">
        <v>0</v>
      </c>
      <c r="AJ43">
        <v>0</v>
      </c>
      <c r="AK43">
        <v>15.805579999999997</v>
      </c>
      <c r="AL43">
        <v>0</v>
      </c>
      <c r="AM43">
        <v>0</v>
      </c>
      <c r="AN43">
        <v>0.66954999999999998</v>
      </c>
      <c r="AO43">
        <v>2.1287011199999992</v>
      </c>
      <c r="AP43">
        <v>1.1397313199999999</v>
      </c>
      <c r="AQ43">
        <v>0</v>
      </c>
      <c r="AR43">
        <v>15.580531200000003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23.164055709086938</v>
      </c>
      <c r="BB43">
        <f t="shared" si="0"/>
        <v>672.4532547499914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350.00136109976859</v>
      </c>
      <c r="M44">
        <v>28.228918371936135</v>
      </c>
      <c r="N44">
        <v>36.240311350499212</v>
      </c>
      <c r="O44">
        <v>0</v>
      </c>
      <c r="P44">
        <v>36.237137665294682</v>
      </c>
      <c r="Q44">
        <v>3.237436020942408</v>
      </c>
      <c r="R44">
        <v>13.011058767772512</v>
      </c>
      <c r="S44">
        <v>8.0999739717223651</v>
      </c>
      <c r="T44">
        <v>0</v>
      </c>
      <c r="U44">
        <v>63.33701520769656</v>
      </c>
      <c r="V44">
        <v>4.374274310595065</v>
      </c>
      <c r="W44">
        <v>14.236812485648679</v>
      </c>
      <c r="X44">
        <v>45.2588294758865</v>
      </c>
      <c r="Y44">
        <v>0</v>
      </c>
      <c r="Z44">
        <v>2.01070584</v>
      </c>
      <c r="AA44">
        <v>0</v>
      </c>
      <c r="AB44">
        <v>4.0078511199999998</v>
      </c>
      <c r="AC44">
        <v>2.9691613120000002</v>
      </c>
      <c r="AD44">
        <v>5.5929026400000001</v>
      </c>
      <c r="AE44">
        <v>15.167135380800001</v>
      </c>
      <c r="AF44">
        <v>2.7225000000000001</v>
      </c>
      <c r="AG44">
        <v>4.947702239999999</v>
      </c>
      <c r="AH44">
        <v>10.459425599999999</v>
      </c>
      <c r="AI44">
        <v>0</v>
      </c>
      <c r="AJ44">
        <v>0</v>
      </c>
      <c r="AK44">
        <v>15.805579999999997</v>
      </c>
      <c r="AL44">
        <v>0</v>
      </c>
      <c r="AM44">
        <v>0</v>
      </c>
      <c r="AN44">
        <v>0.66954999999999998</v>
      </c>
      <c r="AO44">
        <v>2.1196811999999996</v>
      </c>
      <c r="AP44">
        <v>1.1397313199999999</v>
      </c>
      <c r="AQ44">
        <v>0</v>
      </c>
      <c r="AR44">
        <v>15.580531200000003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23.163751948731694</v>
      </c>
      <c r="BB44">
        <f t="shared" si="0"/>
        <v>672.44443568783095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450.00129304771343</v>
      </c>
      <c r="M45">
        <v>26.998942047725407</v>
      </c>
      <c r="N45">
        <v>36.240311350499212</v>
      </c>
      <c r="O45">
        <v>0</v>
      </c>
      <c r="P45">
        <v>36.237137665294682</v>
      </c>
      <c r="Q45">
        <v>3.237436020942408</v>
      </c>
      <c r="R45">
        <v>13.009478494623655</v>
      </c>
      <c r="S45">
        <v>8.1015844465648854</v>
      </c>
      <c r="T45">
        <v>0</v>
      </c>
      <c r="U45">
        <v>63.33701520769656</v>
      </c>
      <c r="V45">
        <v>4.374274310595065</v>
      </c>
      <c r="W45">
        <v>14.232085171645117</v>
      </c>
      <c r="X45">
        <v>45.2588294758865</v>
      </c>
      <c r="Y45">
        <v>0</v>
      </c>
      <c r="Z45">
        <v>2.01070584</v>
      </c>
      <c r="AA45">
        <v>0</v>
      </c>
      <c r="AB45">
        <v>4.0078511199999998</v>
      </c>
      <c r="AC45">
        <v>2.9691613120000002</v>
      </c>
      <c r="AD45">
        <v>5.5929026400000001</v>
      </c>
      <c r="AE45">
        <v>13.973666199999998</v>
      </c>
      <c r="AF45">
        <v>2.7225000000000001</v>
      </c>
      <c r="AG45">
        <v>4.947702239999999</v>
      </c>
      <c r="AH45">
        <v>10.459425599999999</v>
      </c>
      <c r="AI45">
        <v>0</v>
      </c>
      <c r="AJ45">
        <v>0</v>
      </c>
      <c r="AK45">
        <v>15.805579999999997</v>
      </c>
      <c r="AL45">
        <v>0</v>
      </c>
      <c r="AM45">
        <v>0</v>
      </c>
      <c r="AN45">
        <v>0.66954999999999998</v>
      </c>
      <c r="AO45">
        <v>2.1196811999999996</v>
      </c>
      <c r="AP45">
        <v>1.1397313199999999</v>
      </c>
      <c r="AQ45">
        <v>0</v>
      </c>
      <c r="AR45">
        <v>15.580531200000003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26.412892726322177</v>
      </c>
      <c r="BB45">
        <f t="shared" si="0"/>
        <v>766.76708424086462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450.00129304771343</v>
      </c>
      <c r="M46">
        <v>26.998942047725407</v>
      </c>
      <c r="N46">
        <v>36.240311350499212</v>
      </c>
      <c r="O46">
        <v>0</v>
      </c>
      <c r="P46">
        <v>36.237137665294682</v>
      </c>
      <c r="Q46">
        <v>3.237436020942408</v>
      </c>
      <c r="R46">
        <v>13.009478494623655</v>
      </c>
      <c r="S46">
        <v>8.1015844465648854</v>
      </c>
      <c r="T46">
        <v>0</v>
      </c>
      <c r="U46">
        <v>63.33701520769656</v>
      </c>
      <c r="V46">
        <v>4.374274310595065</v>
      </c>
      <c r="W46">
        <v>14.232085171645117</v>
      </c>
      <c r="X46">
        <v>45.2588294758865</v>
      </c>
      <c r="Y46">
        <v>0</v>
      </c>
      <c r="Z46">
        <v>2.01070584</v>
      </c>
      <c r="AA46">
        <v>0</v>
      </c>
      <c r="AB46">
        <v>4.0078511199999998</v>
      </c>
      <c r="AC46">
        <v>2.9691613120000002</v>
      </c>
      <c r="AD46">
        <v>5.5929026400000001</v>
      </c>
      <c r="AE46">
        <v>13.973666199999998</v>
      </c>
      <c r="AF46">
        <v>2.7225000000000001</v>
      </c>
      <c r="AG46">
        <v>4.947702239999999</v>
      </c>
      <c r="AH46">
        <v>10.459425599999999</v>
      </c>
      <c r="AI46">
        <v>0</v>
      </c>
      <c r="AJ46">
        <v>0</v>
      </c>
      <c r="AK46">
        <v>15.805579999999997</v>
      </c>
      <c r="AL46">
        <v>0</v>
      </c>
      <c r="AM46">
        <v>0</v>
      </c>
      <c r="AN46">
        <v>0.66954999999999998</v>
      </c>
      <c r="AO46">
        <v>2.1196811999999996</v>
      </c>
      <c r="AP46">
        <v>1.1397313199999999</v>
      </c>
      <c r="AQ46">
        <v>0</v>
      </c>
      <c r="AR46">
        <v>15.580531200000003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26.412892726322177</v>
      </c>
      <c r="BB46">
        <f t="shared" si="0"/>
        <v>766.76708424086462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9.4135799968882896</v>
      </c>
      <c r="L47">
        <v>578.49592650833858</v>
      </c>
      <c r="M47">
        <v>26.998942047725407</v>
      </c>
      <c r="N47">
        <v>36.240311350499212</v>
      </c>
      <c r="O47">
        <v>0</v>
      </c>
      <c r="P47">
        <v>36.237137665294682</v>
      </c>
      <c r="Q47">
        <v>3.237436020942408</v>
      </c>
      <c r="R47">
        <v>13.009478494623655</v>
      </c>
      <c r="S47">
        <v>8.1015844465648854</v>
      </c>
      <c r="T47">
        <v>0</v>
      </c>
      <c r="U47">
        <v>63.33701520769656</v>
      </c>
      <c r="V47">
        <v>4.374274310595065</v>
      </c>
      <c r="W47">
        <v>14.232085171645117</v>
      </c>
      <c r="X47">
        <v>45.2588294758865</v>
      </c>
      <c r="Y47">
        <v>0</v>
      </c>
      <c r="Z47">
        <v>2.01070584</v>
      </c>
      <c r="AA47">
        <v>0</v>
      </c>
      <c r="AB47">
        <v>4.0078511199999998</v>
      </c>
      <c r="AC47">
        <v>2.9691613120000002</v>
      </c>
      <c r="AD47">
        <v>5.5929026400000001</v>
      </c>
      <c r="AE47">
        <v>13.973666199999998</v>
      </c>
      <c r="AF47">
        <v>2.7225000000000001</v>
      </c>
      <c r="AG47">
        <v>4.947702239999999</v>
      </c>
      <c r="AH47">
        <v>10.459425599999999</v>
      </c>
      <c r="AI47">
        <v>0</v>
      </c>
      <c r="AJ47">
        <v>0</v>
      </c>
      <c r="AK47">
        <v>15.805579999999997</v>
      </c>
      <c r="AL47">
        <v>0</v>
      </c>
      <c r="AM47">
        <v>0</v>
      </c>
      <c r="AN47">
        <v>0.66954999999999998</v>
      </c>
      <c r="AO47">
        <v>2.1196811999999996</v>
      </c>
      <c r="AP47">
        <v>1.1397313199999999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30.993032810676208</v>
      </c>
      <c r="BB47">
        <f t="shared" si="0"/>
        <v>899.72867366242406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9.413191591338034</v>
      </c>
      <c r="L48">
        <v>578.49592650833858</v>
      </c>
      <c r="M48">
        <v>26.998942047725407</v>
      </c>
      <c r="N48">
        <v>36.240311350499212</v>
      </c>
      <c r="O48">
        <v>0</v>
      </c>
      <c r="P48">
        <v>36.237137665294682</v>
      </c>
      <c r="Q48">
        <v>3.237436020942408</v>
      </c>
      <c r="R48">
        <v>13.009478494623655</v>
      </c>
      <c r="S48">
        <v>8.1015844465648854</v>
      </c>
      <c r="T48">
        <v>0</v>
      </c>
      <c r="U48">
        <v>63.33701520769656</v>
      </c>
      <c r="V48">
        <v>4.374274310595065</v>
      </c>
      <c r="W48">
        <v>14.232085171645117</v>
      </c>
      <c r="X48">
        <v>45.2588294758865</v>
      </c>
      <c r="Y48">
        <v>0</v>
      </c>
      <c r="Z48">
        <v>2.01070584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13.973666199999998</v>
      </c>
      <c r="AF48">
        <v>2.7225000000000001</v>
      </c>
      <c r="AG48">
        <v>4.947702239999999</v>
      </c>
      <c r="AH48">
        <v>10.459425599999999</v>
      </c>
      <c r="AI48">
        <v>0</v>
      </c>
      <c r="AJ48">
        <v>0</v>
      </c>
      <c r="AK48">
        <v>15.805579999999997</v>
      </c>
      <c r="AL48">
        <v>0</v>
      </c>
      <c r="AM48">
        <v>0</v>
      </c>
      <c r="AN48">
        <v>0.66954999999999998</v>
      </c>
      <c r="AO48">
        <v>2.1196811999999996</v>
      </c>
      <c r="AP48">
        <v>1.1397313199999999</v>
      </c>
      <c r="AQ48">
        <v>0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30.993019877140849</v>
      </c>
      <c r="BB48">
        <f t="shared" si="0"/>
        <v>899.7282981904093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450.00197552929279</v>
      </c>
      <c r="M49">
        <v>26.998942047725407</v>
      </c>
      <c r="N49">
        <v>36.240311350499212</v>
      </c>
      <c r="O49">
        <v>0</v>
      </c>
      <c r="P49">
        <v>36.237137665294682</v>
      </c>
      <c r="Q49">
        <v>3.237436020942408</v>
      </c>
      <c r="R49">
        <v>13.009478494623655</v>
      </c>
      <c r="S49">
        <v>8.1015844465648854</v>
      </c>
      <c r="T49">
        <v>0</v>
      </c>
      <c r="U49">
        <v>63.846074273300928</v>
      </c>
      <c r="V49">
        <v>4.374274310595065</v>
      </c>
      <c r="W49">
        <v>14.232085171645117</v>
      </c>
      <c r="X49">
        <v>45.2588294758865</v>
      </c>
      <c r="Y49">
        <v>0</v>
      </c>
      <c r="Z49">
        <v>2.01070584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14.564102799999997</v>
      </c>
      <c r="AF49">
        <v>2.7225000000000001</v>
      </c>
      <c r="AG49">
        <v>4.947702239999999</v>
      </c>
      <c r="AH49">
        <v>10.459425599999999</v>
      </c>
      <c r="AI49">
        <v>0</v>
      </c>
      <c r="AJ49">
        <v>0</v>
      </c>
      <c r="AK49">
        <v>15.805579999999997</v>
      </c>
      <c r="AL49">
        <v>0</v>
      </c>
      <c r="AM49">
        <v>0</v>
      </c>
      <c r="AN49">
        <v>0.66954999999999998</v>
      </c>
      <c r="AO49">
        <v>2.2549800000000002</v>
      </c>
      <c r="AP49">
        <v>1.1397313199999999</v>
      </c>
      <c r="AQ49">
        <v>0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26.441830040555253</v>
      </c>
      <c r="BB49">
        <f t="shared" si="0"/>
        <v>767.60713992221531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350.00205007671553</v>
      </c>
      <c r="M50">
        <v>26.998942047725407</v>
      </c>
      <c r="N50">
        <v>36.240311350499212</v>
      </c>
      <c r="O50">
        <v>0</v>
      </c>
      <c r="P50">
        <v>36.237137665294682</v>
      </c>
      <c r="Q50">
        <v>3.237436020942408</v>
      </c>
      <c r="R50">
        <v>13.009478494623655</v>
      </c>
      <c r="S50">
        <v>8.1015844465648854</v>
      </c>
      <c r="T50">
        <v>0</v>
      </c>
      <c r="U50">
        <v>63.846074273300928</v>
      </c>
      <c r="V50">
        <v>4.374274310595065</v>
      </c>
      <c r="W50">
        <v>14.232085171645117</v>
      </c>
      <c r="X50">
        <v>45.2588294758865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14.564102799999997</v>
      </c>
      <c r="AF50">
        <v>2.7225000000000001</v>
      </c>
      <c r="AG50">
        <v>4.947702239999999</v>
      </c>
      <c r="AH50">
        <v>10.459425599999999</v>
      </c>
      <c r="AI50">
        <v>0</v>
      </c>
      <c r="AJ50">
        <v>0</v>
      </c>
      <c r="AK50">
        <v>15.805579999999997</v>
      </c>
      <c r="AL50">
        <v>0</v>
      </c>
      <c r="AM50">
        <v>0</v>
      </c>
      <c r="AN50">
        <v>0.66954999999999998</v>
      </c>
      <c r="AO50">
        <v>2.2549800000000002</v>
      </c>
      <c r="AP50">
        <v>1.1397313199999999</v>
      </c>
      <c r="AQ50">
        <v>0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23.111832524266667</v>
      </c>
      <c r="BB50">
        <f t="shared" si="0"/>
        <v>670.93721198592687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350.00205007671553</v>
      </c>
      <c r="M51">
        <v>26.998942047725407</v>
      </c>
      <c r="N51">
        <v>36.240311350499212</v>
      </c>
      <c r="O51">
        <v>0</v>
      </c>
      <c r="P51">
        <v>36.237137665294682</v>
      </c>
      <c r="Q51">
        <v>3.237436020942408</v>
      </c>
      <c r="R51">
        <v>13.009478494623655</v>
      </c>
      <c r="S51">
        <v>8.1015844465648854</v>
      </c>
      <c r="T51">
        <v>0</v>
      </c>
      <c r="U51">
        <v>64.239164166752857</v>
      </c>
      <c r="V51">
        <v>4.5190493468795365</v>
      </c>
      <c r="W51">
        <v>14.728553259028088</v>
      </c>
      <c r="X51">
        <v>46.81907511263725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2.7964513200000001</v>
      </c>
      <c r="AE51">
        <v>14.564102799999997</v>
      </c>
      <c r="AF51">
        <v>2.7225000000000001</v>
      </c>
      <c r="AG51">
        <v>4.947702239999999</v>
      </c>
      <c r="AH51">
        <v>10.459425599999999</v>
      </c>
      <c r="AI51">
        <v>0</v>
      </c>
      <c r="AJ51">
        <v>0</v>
      </c>
      <c r="AK51">
        <v>15.805579999999997</v>
      </c>
      <c r="AL51">
        <v>0</v>
      </c>
      <c r="AM51">
        <v>0</v>
      </c>
      <c r="AN51">
        <v>0.66954999999999998</v>
      </c>
      <c r="AO51">
        <v>2.2549800000000002</v>
      </c>
      <c r="AP51">
        <v>1.1397313199999999</v>
      </c>
      <c r="AQ51">
        <v>0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23.105110209792684</v>
      </c>
      <c r="BB51">
        <f t="shared" si="0"/>
        <v>670.74206163427095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350.00205007671553</v>
      </c>
      <c r="M52">
        <v>26.998942047725407</v>
      </c>
      <c r="N52">
        <v>36.240311350499212</v>
      </c>
      <c r="O52">
        <v>0</v>
      </c>
      <c r="P52">
        <v>36.237137665294682</v>
      </c>
      <c r="Q52">
        <v>3.237436020942408</v>
      </c>
      <c r="R52">
        <v>13.009478494623655</v>
      </c>
      <c r="S52">
        <v>8.1015844465648854</v>
      </c>
      <c r="T52">
        <v>0</v>
      </c>
      <c r="U52">
        <v>64.239164166752857</v>
      </c>
      <c r="V52">
        <v>4.5190493468795365</v>
      </c>
      <c r="W52">
        <v>14.728553259028088</v>
      </c>
      <c r="X52">
        <v>46.81907511263725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2.7964513200000001</v>
      </c>
      <c r="AE52">
        <v>14.564102799999997</v>
      </c>
      <c r="AF52">
        <v>2.7225000000000001</v>
      </c>
      <c r="AG52">
        <v>4.947702239999999</v>
      </c>
      <c r="AH52">
        <v>10.459425599999999</v>
      </c>
      <c r="AI52">
        <v>0</v>
      </c>
      <c r="AJ52">
        <v>0</v>
      </c>
      <c r="AK52">
        <v>15.805579999999997</v>
      </c>
      <c r="AL52">
        <v>0</v>
      </c>
      <c r="AM52">
        <v>0</v>
      </c>
      <c r="AN52">
        <v>0.66954999999999998</v>
      </c>
      <c r="AO52">
        <v>2.2549800000000002</v>
      </c>
      <c r="AP52">
        <v>1.1397313199999999</v>
      </c>
      <c r="AQ52">
        <v>0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23.105110209792684</v>
      </c>
      <c r="BB52">
        <f t="shared" si="0"/>
        <v>670.74206163427095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350.00205007671553</v>
      </c>
      <c r="M53">
        <v>26.998942047725407</v>
      </c>
      <c r="N53">
        <v>36.240311350499212</v>
      </c>
      <c r="O53">
        <v>0</v>
      </c>
      <c r="P53">
        <v>36.237137665294682</v>
      </c>
      <c r="Q53">
        <v>3.237436020942408</v>
      </c>
      <c r="R53">
        <v>13.009478494623655</v>
      </c>
      <c r="S53">
        <v>8.1015844465648854</v>
      </c>
      <c r="T53">
        <v>0</v>
      </c>
      <c r="U53">
        <v>64.239164166752857</v>
      </c>
      <c r="V53">
        <v>4.374274310595065</v>
      </c>
      <c r="W53">
        <v>14.232085171645117</v>
      </c>
      <c r="X53">
        <v>45.2588294758865</v>
      </c>
      <c r="Y53">
        <v>0</v>
      </c>
      <c r="Z53">
        <v>2.01070584</v>
      </c>
      <c r="AA53">
        <v>0</v>
      </c>
      <c r="AB53">
        <v>8.0811365439999996</v>
      </c>
      <c r="AC53">
        <v>5.9383226240000004</v>
      </c>
      <c r="AD53">
        <v>2.7964513200000001</v>
      </c>
      <c r="AE53">
        <v>14.564102799999997</v>
      </c>
      <c r="AF53">
        <v>2.7225000000000001</v>
      </c>
      <c r="AG53">
        <v>4.947702239999999</v>
      </c>
      <c r="AH53">
        <v>14.35265624</v>
      </c>
      <c r="AI53">
        <v>0</v>
      </c>
      <c r="AJ53">
        <v>0</v>
      </c>
      <c r="AK53">
        <v>15.805579999999997</v>
      </c>
      <c r="AL53">
        <v>0</v>
      </c>
      <c r="AM53">
        <v>0</v>
      </c>
      <c r="AN53">
        <v>0.66954999999999998</v>
      </c>
      <c r="AO53">
        <v>2.2549800000000002</v>
      </c>
      <c r="AP53">
        <v>1.1397313199999999</v>
      </c>
      <c r="AQ53">
        <v>2.8028499999999994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23.489293800131286</v>
      </c>
      <c r="BB53">
        <f t="shared" si="0"/>
        <v>681.89491665951402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350.00205007671553</v>
      </c>
      <c r="M54">
        <v>26.998942047725407</v>
      </c>
      <c r="N54">
        <v>36.240311350499212</v>
      </c>
      <c r="O54">
        <v>0</v>
      </c>
      <c r="P54">
        <v>36.237137665294682</v>
      </c>
      <c r="Q54">
        <v>3.237436020942408</v>
      </c>
      <c r="R54">
        <v>13.009478494623655</v>
      </c>
      <c r="S54">
        <v>8.1015844465648854</v>
      </c>
      <c r="T54">
        <v>0</v>
      </c>
      <c r="U54">
        <v>64.239164166752857</v>
      </c>
      <c r="V54">
        <v>4.374274310595065</v>
      </c>
      <c r="W54">
        <v>14.232085171645117</v>
      </c>
      <c r="X54">
        <v>45.2588294758865</v>
      </c>
      <c r="Y54">
        <v>0</v>
      </c>
      <c r="Z54">
        <v>2.01070584</v>
      </c>
      <c r="AA54">
        <v>0</v>
      </c>
      <c r="AB54">
        <v>8.0811365439999996</v>
      </c>
      <c r="AC54">
        <v>5.9383226240000004</v>
      </c>
      <c r="AD54">
        <v>2.7964513200000001</v>
      </c>
      <c r="AE54">
        <v>14.564102799999997</v>
      </c>
      <c r="AF54">
        <v>2.7225000000000001</v>
      </c>
      <c r="AG54">
        <v>4.947702239999999</v>
      </c>
      <c r="AH54">
        <v>14.35265624</v>
      </c>
      <c r="AI54">
        <v>0</v>
      </c>
      <c r="AJ54">
        <v>0</v>
      </c>
      <c r="AK54">
        <v>15.805579999999997</v>
      </c>
      <c r="AL54">
        <v>0</v>
      </c>
      <c r="AM54">
        <v>0</v>
      </c>
      <c r="AN54">
        <v>0.66954999999999998</v>
      </c>
      <c r="AO54">
        <v>2.2549800000000002</v>
      </c>
      <c r="AP54">
        <v>1.1397313199999999</v>
      </c>
      <c r="AQ54">
        <v>2.8028499999999994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23.489293800131286</v>
      </c>
      <c r="BB54">
        <f t="shared" si="0"/>
        <v>681.89491665951402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350.00205007671553</v>
      </c>
      <c r="M55">
        <v>26.998942047725407</v>
      </c>
      <c r="N55">
        <v>36.240311350499212</v>
      </c>
      <c r="O55">
        <v>0</v>
      </c>
      <c r="P55">
        <v>36.237137665294682</v>
      </c>
      <c r="Q55">
        <v>3.237436020942408</v>
      </c>
      <c r="R55">
        <v>13.009478494623655</v>
      </c>
      <c r="S55">
        <v>8.1015844465648854</v>
      </c>
      <c r="T55">
        <v>0</v>
      </c>
      <c r="U55">
        <v>64.239164166752857</v>
      </c>
      <c r="V55">
        <v>2.782069467502851</v>
      </c>
      <c r="W55">
        <v>14.232085171645117</v>
      </c>
      <c r="X55">
        <v>45.2588294758865</v>
      </c>
      <c r="Y55">
        <v>0</v>
      </c>
      <c r="Z55">
        <v>2.01070584</v>
      </c>
      <c r="AA55">
        <v>2.4237199999999999</v>
      </c>
      <c r="AB55">
        <v>8.0811365439999996</v>
      </c>
      <c r="AC55">
        <v>5.9383226240000004</v>
      </c>
      <c r="AD55">
        <v>2.7964513200000001</v>
      </c>
      <c r="AE55">
        <v>14.564102799999997</v>
      </c>
      <c r="AF55">
        <v>2.7225000000000001</v>
      </c>
      <c r="AG55">
        <v>4.947702239999999</v>
      </c>
      <c r="AH55">
        <v>14.35265624</v>
      </c>
      <c r="AI55">
        <v>0</v>
      </c>
      <c r="AJ55">
        <v>0</v>
      </c>
      <c r="AK55">
        <v>15.805579999999997</v>
      </c>
      <c r="AL55">
        <v>0</v>
      </c>
      <c r="AM55">
        <v>3.2392661714285711</v>
      </c>
      <c r="AN55">
        <v>0.66954999999999998</v>
      </c>
      <c r="AO55">
        <v>2.2549800000000002</v>
      </c>
      <c r="AP55">
        <v>1.1397313199999999</v>
      </c>
      <c r="AQ55">
        <v>5.6056999999999997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23.71818567757424</v>
      </c>
      <c r="BB55">
        <f t="shared" si="0"/>
        <v>688.53965611040735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350.00205007671553</v>
      </c>
      <c r="M56">
        <v>26.998942047725407</v>
      </c>
      <c r="N56">
        <v>36.240311350499212</v>
      </c>
      <c r="O56">
        <v>0</v>
      </c>
      <c r="P56">
        <v>36.237137665294682</v>
      </c>
      <c r="Q56">
        <v>3.237436020942408</v>
      </c>
      <c r="R56">
        <v>13.009478494623655</v>
      </c>
      <c r="S56">
        <v>8.1015844465648854</v>
      </c>
      <c r="T56">
        <v>0</v>
      </c>
      <c r="U56">
        <v>64.239164166752857</v>
      </c>
      <c r="V56">
        <v>2.782069467502851</v>
      </c>
      <c r="W56">
        <v>14.232085171645117</v>
      </c>
      <c r="X56">
        <v>45.2588294758865</v>
      </c>
      <c r="Y56">
        <v>0</v>
      </c>
      <c r="Z56">
        <v>2.01070584</v>
      </c>
      <c r="AA56">
        <v>2.8357523999999996</v>
      </c>
      <c r="AB56">
        <v>8.0811365439999996</v>
      </c>
      <c r="AC56">
        <v>5.9383226240000004</v>
      </c>
      <c r="AD56">
        <v>2.7964513200000001</v>
      </c>
      <c r="AE56">
        <v>14.564102799999997</v>
      </c>
      <c r="AF56">
        <v>2.7225000000000001</v>
      </c>
      <c r="AG56">
        <v>4.947702239999999</v>
      </c>
      <c r="AH56">
        <v>21.528984360000003</v>
      </c>
      <c r="AI56">
        <v>0</v>
      </c>
      <c r="AJ56">
        <v>0</v>
      </c>
      <c r="AK56">
        <v>15.805579999999997</v>
      </c>
      <c r="AL56">
        <v>0</v>
      </c>
      <c r="AM56">
        <v>3.2392661714285711</v>
      </c>
      <c r="AN56">
        <v>0.66954999999999998</v>
      </c>
      <c r="AO56">
        <v>2.2549800000000002</v>
      </c>
      <c r="AP56">
        <v>1.1397313199999999</v>
      </c>
      <c r="AQ56">
        <v>5.7216799999999983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23.974740134044083</v>
      </c>
      <c r="BB56">
        <f t="shared" si="0"/>
        <v>695.98744217393755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350.00205007671553</v>
      </c>
      <c r="M57">
        <v>26.998942047725407</v>
      </c>
      <c r="N57">
        <v>36.240311350499212</v>
      </c>
      <c r="O57">
        <v>0</v>
      </c>
      <c r="P57">
        <v>36.237137665294682</v>
      </c>
      <c r="Q57">
        <v>3.237436020942408</v>
      </c>
      <c r="R57">
        <v>13.009478494623655</v>
      </c>
      <c r="S57">
        <v>8.1015844465648854</v>
      </c>
      <c r="T57">
        <v>0</v>
      </c>
      <c r="U57">
        <v>64.239164166752857</v>
      </c>
      <c r="V57">
        <v>2.782069467502851</v>
      </c>
      <c r="W57">
        <v>14.232085171645117</v>
      </c>
      <c r="X57">
        <v>45.2588294758865</v>
      </c>
      <c r="Y57">
        <v>0</v>
      </c>
      <c r="Z57">
        <v>2.01070584</v>
      </c>
      <c r="AA57">
        <v>4.2899843999999998</v>
      </c>
      <c r="AB57">
        <v>8.0811365439999996</v>
      </c>
      <c r="AC57">
        <v>5.9383226240000004</v>
      </c>
      <c r="AD57">
        <v>2.7964513200000001</v>
      </c>
      <c r="AE57">
        <v>14.564102799999997</v>
      </c>
      <c r="AF57">
        <v>2.7225000000000001</v>
      </c>
      <c r="AG57">
        <v>4.947702239999999</v>
      </c>
      <c r="AH57">
        <v>21.528984360000003</v>
      </c>
      <c r="AI57">
        <v>0</v>
      </c>
      <c r="AJ57">
        <v>0</v>
      </c>
      <c r="AK57">
        <v>15.805579999999997</v>
      </c>
      <c r="AL57">
        <v>0</v>
      </c>
      <c r="AM57">
        <v>3.2392661714285711</v>
      </c>
      <c r="AN57">
        <v>0.66954999999999998</v>
      </c>
      <c r="AO57">
        <v>2.2549800000000002</v>
      </c>
      <c r="AP57">
        <v>1.1397313199999999</v>
      </c>
      <c r="AQ57">
        <v>5.7216799999999983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24.023166059644083</v>
      </c>
      <c r="BB57">
        <f t="shared" si="0"/>
        <v>697.3932482483375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350.00205007671553</v>
      </c>
      <c r="M58">
        <v>26.998942047725407</v>
      </c>
      <c r="N58">
        <v>36.240311350499212</v>
      </c>
      <c r="O58">
        <v>0</v>
      </c>
      <c r="P58">
        <v>36.237137665294682</v>
      </c>
      <c r="Q58">
        <v>3.237436020942408</v>
      </c>
      <c r="R58">
        <v>13.009478494623655</v>
      </c>
      <c r="S58">
        <v>8.1015844465648854</v>
      </c>
      <c r="T58">
        <v>0</v>
      </c>
      <c r="U58">
        <v>64.239164166752857</v>
      </c>
      <c r="V58">
        <v>2.782069467502851</v>
      </c>
      <c r="W58">
        <v>14.232085171645117</v>
      </c>
      <c r="X58">
        <v>45.2588294758865</v>
      </c>
      <c r="Y58">
        <v>0</v>
      </c>
      <c r="Z58">
        <v>2.01070584</v>
      </c>
      <c r="AA58">
        <v>4.2899843999999998</v>
      </c>
      <c r="AB58">
        <v>8.0811365439999996</v>
      </c>
      <c r="AC58">
        <v>5.9383226240000004</v>
      </c>
      <c r="AD58">
        <v>2.7964513200000001</v>
      </c>
      <c r="AE58">
        <v>14.564102799999997</v>
      </c>
      <c r="AF58">
        <v>2.7225000000000001</v>
      </c>
      <c r="AG58">
        <v>4.947702239999999</v>
      </c>
      <c r="AH58">
        <v>21.528984360000003</v>
      </c>
      <c r="AI58">
        <v>0</v>
      </c>
      <c r="AJ58">
        <v>0</v>
      </c>
      <c r="AK58">
        <v>15.805579999999997</v>
      </c>
      <c r="AL58">
        <v>0</v>
      </c>
      <c r="AM58">
        <v>3.2392661714285711</v>
      </c>
      <c r="AN58">
        <v>0.66954999999999998</v>
      </c>
      <c r="AO58">
        <v>2.2549800000000002</v>
      </c>
      <c r="AP58">
        <v>1.1397313199999999</v>
      </c>
      <c r="AQ58">
        <v>7.1520999999999981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24.070799168374243</v>
      </c>
      <c r="BB58">
        <f t="shared" si="0"/>
        <v>698.7760351396073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349.99819318978518</v>
      </c>
      <c r="M59">
        <v>26.998942047725407</v>
      </c>
      <c r="N59">
        <v>36.240311350499212</v>
      </c>
      <c r="O59">
        <v>0</v>
      </c>
      <c r="P59">
        <v>36.237137665294682</v>
      </c>
      <c r="Q59">
        <v>3.237436020942408</v>
      </c>
      <c r="R59">
        <v>13.009478494623655</v>
      </c>
      <c r="S59">
        <v>8.1015844465648854</v>
      </c>
      <c r="T59">
        <v>0</v>
      </c>
      <c r="U59">
        <v>64.239164166752857</v>
      </c>
      <c r="V59">
        <v>2.782069467502851</v>
      </c>
      <c r="W59">
        <v>14.232085171645117</v>
      </c>
      <c r="X59">
        <v>45.2588294758865</v>
      </c>
      <c r="Y59">
        <v>0</v>
      </c>
      <c r="Z59">
        <v>2.01070584</v>
      </c>
      <c r="AA59">
        <v>4.2899843999999998</v>
      </c>
      <c r="AB59">
        <v>4.0078511199999998</v>
      </c>
      <c r="AC59">
        <v>2.9691613120000002</v>
      </c>
      <c r="AD59">
        <v>2.7964513200000001</v>
      </c>
      <c r="AE59">
        <v>14.564102799999997</v>
      </c>
      <c r="AF59">
        <v>2.7225000000000001</v>
      </c>
      <c r="AG59">
        <v>4.947702239999999</v>
      </c>
      <c r="AH59">
        <v>21.528984360000003</v>
      </c>
      <c r="AI59">
        <v>0</v>
      </c>
      <c r="AJ59">
        <v>0</v>
      </c>
      <c r="AK59">
        <v>15.805579999999997</v>
      </c>
      <c r="AL59">
        <v>0</v>
      </c>
      <c r="AM59">
        <v>3.2392661714285711</v>
      </c>
      <c r="AN59">
        <v>0.66954999999999998</v>
      </c>
      <c r="AO59">
        <v>2.3451792</v>
      </c>
      <c r="AP59">
        <v>1.1397313199999999</v>
      </c>
      <c r="AQ59">
        <v>8.466540000000002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23.883018617388764</v>
      </c>
      <c r="BB59">
        <f t="shared" si="0"/>
        <v>693.32215126766243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349.99819318978518</v>
      </c>
      <c r="M60">
        <v>26.998942047725407</v>
      </c>
      <c r="N60">
        <v>36.240311350499212</v>
      </c>
      <c r="O60">
        <v>0</v>
      </c>
      <c r="P60">
        <v>36.237137665294682</v>
      </c>
      <c r="Q60">
        <v>3.237436020942408</v>
      </c>
      <c r="R60">
        <v>13.009478494623655</v>
      </c>
      <c r="S60">
        <v>8.1015844465648854</v>
      </c>
      <c r="T60">
        <v>0</v>
      </c>
      <c r="U60">
        <v>64.239164166752857</v>
      </c>
      <c r="V60">
        <v>2.782069467502851</v>
      </c>
      <c r="W60">
        <v>14.232085171645117</v>
      </c>
      <c r="X60">
        <v>45.2588294758865</v>
      </c>
      <c r="Y60">
        <v>0</v>
      </c>
      <c r="Z60">
        <v>2.01070584</v>
      </c>
      <c r="AA60">
        <v>4.3103436479999999</v>
      </c>
      <c r="AB60">
        <v>4.0078511199999998</v>
      </c>
      <c r="AC60">
        <v>2.9691613120000002</v>
      </c>
      <c r="AD60">
        <v>2.7964513200000001</v>
      </c>
      <c r="AE60">
        <v>14.564102799999997</v>
      </c>
      <c r="AF60">
        <v>2.7225000000000001</v>
      </c>
      <c r="AG60">
        <v>4.947702239999999</v>
      </c>
      <c r="AH60">
        <v>21.528984360000003</v>
      </c>
      <c r="AI60">
        <v>0</v>
      </c>
      <c r="AJ60">
        <v>0</v>
      </c>
      <c r="AK60">
        <v>15.805579999999997</v>
      </c>
      <c r="AL60">
        <v>0</v>
      </c>
      <c r="AM60">
        <v>3.2392661714285711</v>
      </c>
      <c r="AN60">
        <v>0.66954999999999998</v>
      </c>
      <c r="AO60">
        <v>2.3451792</v>
      </c>
      <c r="AP60">
        <v>1.1397313199999999</v>
      </c>
      <c r="AQ60">
        <v>8.466540000000002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23.883696645388767</v>
      </c>
      <c r="BB60">
        <f t="shared" si="0"/>
        <v>693.34183248766237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349.99819318978518</v>
      </c>
      <c r="M61">
        <v>28.228918371936135</v>
      </c>
      <c r="N61">
        <v>36.240311350499212</v>
      </c>
      <c r="O61">
        <v>0</v>
      </c>
      <c r="P61">
        <v>36.237137665294682</v>
      </c>
      <c r="Q61">
        <v>3.237436020942408</v>
      </c>
      <c r="R61">
        <v>13.009478494623655</v>
      </c>
      <c r="S61">
        <v>8.1015844465648854</v>
      </c>
      <c r="T61">
        <v>0</v>
      </c>
      <c r="U61">
        <v>64.239164166752857</v>
      </c>
      <c r="V61">
        <v>2.782069467502851</v>
      </c>
      <c r="W61">
        <v>14.232085171645117</v>
      </c>
      <c r="X61">
        <v>45.2588294758865</v>
      </c>
      <c r="Y61">
        <v>0</v>
      </c>
      <c r="Z61">
        <v>2.01070584</v>
      </c>
      <c r="AA61">
        <v>8.6206872959999998</v>
      </c>
      <c r="AB61">
        <v>4.0078511199999998</v>
      </c>
      <c r="AC61">
        <v>2.9691613120000002</v>
      </c>
      <c r="AD61">
        <v>2.7964513200000001</v>
      </c>
      <c r="AE61">
        <v>14.564102799999997</v>
      </c>
      <c r="AF61">
        <v>2.7225000000000001</v>
      </c>
      <c r="AG61">
        <v>4.947702239999999</v>
      </c>
      <c r="AH61">
        <v>21.528984360000003</v>
      </c>
      <c r="AI61">
        <v>0</v>
      </c>
      <c r="AJ61">
        <v>0</v>
      </c>
      <c r="AK61">
        <v>15.805579999999997</v>
      </c>
      <c r="AL61">
        <v>0</v>
      </c>
      <c r="AM61">
        <v>3.2392661714285711</v>
      </c>
      <c r="AN61">
        <v>0.66954999999999998</v>
      </c>
      <c r="AO61">
        <v>2.3451792</v>
      </c>
      <c r="AP61">
        <v>1.1397313199999999</v>
      </c>
      <c r="AQ61">
        <v>8.466540000000002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24.06818908938498</v>
      </c>
      <c r="BB61">
        <f t="shared" si="0"/>
        <v>698.69766001587698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349.99833388853835</v>
      </c>
      <c r="M62">
        <v>28.228918371936135</v>
      </c>
      <c r="N62">
        <v>36.240311350499212</v>
      </c>
      <c r="O62">
        <v>0</v>
      </c>
      <c r="P62">
        <v>36.237137665294682</v>
      </c>
      <c r="Q62">
        <v>3.237436020942408</v>
      </c>
      <c r="R62">
        <v>13.009478494623655</v>
      </c>
      <c r="S62">
        <v>8.1015844465648854</v>
      </c>
      <c r="T62">
        <v>0</v>
      </c>
      <c r="U62">
        <v>64.239164166752857</v>
      </c>
      <c r="V62">
        <v>2.782069467502851</v>
      </c>
      <c r="W62">
        <v>14.232085171645117</v>
      </c>
      <c r="X62">
        <v>45.2588294758865</v>
      </c>
      <c r="Y62">
        <v>0</v>
      </c>
      <c r="Z62">
        <v>2.01070584</v>
      </c>
      <c r="AA62">
        <v>8.6206872959999998</v>
      </c>
      <c r="AB62">
        <v>4.0078511199999998</v>
      </c>
      <c r="AC62">
        <v>2.9691613120000002</v>
      </c>
      <c r="AD62">
        <v>2.7964513200000001</v>
      </c>
      <c r="AE62">
        <v>14.564102799999997</v>
      </c>
      <c r="AF62">
        <v>2.7225000000000001</v>
      </c>
      <c r="AG62">
        <v>4.947702239999999</v>
      </c>
      <c r="AH62">
        <v>21.528984360000003</v>
      </c>
      <c r="AI62">
        <v>0</v>
      </c>
      <c r="AJ62">
        <v>0</v>
      </c>
      <c r="AK62">
        <v>15.805579999999997</v>
      </c>
      <c r="AL62">
        <v>0</v>
      </c>
      <c r="AM62">
        <v>3.2392661714285711</v>
      </c>
      <c r="AN62">
        <v>0.66954999999999998</v>
      </c>
      <c r="AO62">
        <v>2.3451792</v>
      </c>
      <c r="AP62">
        <v>1.1397313199999999</v>
      </c>
      <c r="AQ62">
        <v>8.466540000000002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24.068107094939926</v>
      </c>
      <c r="BB62">
        <f t="shared" si="0"/>
        <v>698.6978827090752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349.99833388853835</v>
      </c>
      <c r="M63">
        <v>28.228918371936135</v>
      </c>
      <c r="N63">
        <v>36.240311350499212</v>
      </c>
      <c r="O63">
        <v>0</v>
      </c>
      <c r="P63">
        <v>36.237137665294682</v>
      </c>
      <c r="Q63">
        <v>3.2407728981206718</v>
      </c>
      <c r="R63">
        <v>13.011199311023624</v>
      </c>
      <c r="S63">
        <v>8.1015266903914593</v>
      </c>
      <c r="T63">
        <v>0</v>
      </c>
      <c r="U63">
        <v>64.239164166752857</v>
      </c>
      <c r="V63">
        <v>2.782069467502851</v>
      </c>
      <c r="W63">
        <v>14.232085171645117</v>
      </c>
      <c r="X63">
        <v>45.2588294758865</v>
      </c>
      <c r="Y63">
        <v>0</v>
      </c>
      <c r="Z63">
        <v>2.01070584</v>
      </c>
      <c r="AA63">
        <v>8.6206872959999998</v>
      </c>
      <c r="AB63">
        <v>4.0078511199999998</v>
      </c>
      <c r="AC63">
        <v>2.9691613120000002</v>
      </c>
      <c r="AD63">
        <v>2.7964513200000001</v>
      </c>
      <c r="AE63">
        <v>14.564102799999997</v>
      </c>
      <c r="AF63">
        <v>2.7225000000000001</v>
      </c>
      <c r="AG63">
        <v>4.947702239999999</v>
      </c>
      <c r="AH63">
        <v>21.528984360000003</v>
      </c>
      <c r="AI63">
        <v>0</v>
      </c>
      <c r="AJ63">
        <v>0</v>
      </c>
      <c r="AK63">
        <v>15.805579999999997</v>
      </c>
      <c r="AL63">
        <v>0</v>
      </c>
      <c r="AM63">
        <v>3.2392661714285711</v>
      </c>
      <c r="AN63">
        <v>0.66954999999999998</v>
      </c>
      <c r="AO63">
        <v>2.3451792</v>
      </c>
      <c r="AP63">
        <v>1.1397313199999999</v>
      </c>
      <c r="AQ63">
        <v>8.466540000000002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24.06827358791147</v>
      </c>
      <c r="BB63">
        <f t="shared" si="0"/>
        <v>698.70271615350839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449.99844099566258</v>
      </c>
      <c r="M64">
        <v>28.228918371936135</v>
      </c>
      <c r="N64">
        <v>36.240311350499212</v>
      </c>
      <c r="O64">
        <v>0</v>
      </c>
      <c r="P64">
        <v>36.237137665294682</v>
      </c>
      <c r="Q64">
        <v>3.2407728981206718</v>
      </c>
      <c r="R64">
        <v>13.011199311023624</v>
      </c>
      <c r="S64">
        <v>8.1015266903914593</v>
      </c>
      <c r="T64">
        <v>0</v>
      </c>
      <c r="U64">
        <v>64.239164166752857</v>
      </c>
      <c r="V64">
        <v>2.782069467502851</v>
      </c>
      <c r="W64">
        <v>14.232085171645117</v>
      </c>
      <c r="X64">
        <v>45.2588294758865</v>
      </c>
      <c r="Y64">
        <v>0</v>
      </c>
      <c r="Z64">
        <v>2.01070584</v>
      </c>
      <c r="AA64">
        <v>8.6206872959999998</v>
      </c>
      <c r="AB64">
        <v>4.0078511199999998</v>
      </c>
      <c r="AC64">
        <v>2.9691613120000002</v>
      </c>
      <c r="AD64">
        <v>2.7964513200000001</v>
      </c>
      <c r="AE64">
        <v>14.564102799999997</v>
      </c>
      <c r="AF64">
        <v>2.7225000000000001</v>
      </c>
      <c r="AG64">
        <v>4.947702239999999</v>
      </c>
      <c r="AH64">
        <v>21.528984360000003</v>
      </c>
      <c r="AI64">
        <v>0</v>
      </c>
      <c r="AJ64">
        <v>0</v>
      </c>
      <c r="AK64">
        <v>15.805579999999997</v>
      </c>
      <c r="AL64">
        <v>0</v>
      </c>
      <c r="AM64">
        <v>3.2392661714285711</v>
      </c>
      <c r="AN64">
        <v>0.66954999999999998</v>
      </c>
      <c r="AO64">
        <v>2.3451792</v>
      </c>
      <c r="AP64">
        <v>1.1397313199999999</v>
      </c>
      <c r="AQ64">
        <v>8.466540000000002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27.398349131911083</v>
      </c>
      <c r="BB64">
        <f t="shared" si="0"/>
        <v>795.37274771663294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499.99908959173388</v>
      </c>
      <c r="M65">
        <v>28.228918371936135</v>
      </c>
      <c r="N65">
        <v>36.240311350499212</v>
      </c>
      <c r="O65">
        <v>0</v>
      </c>
      <c r="P65">
        <v>36.237137665294682</v>
      </c>
      <c r="Q65">
        <v>3.2407728981206718</v>
      </c>
      <c r="R65">
        <v>13.011199311023624</v>
      </c>
      <c r="S65">
        <v>8.1015266903914593</v>
      </c>
      <c r="T65">
        <v>0</v>
      </c>
      <c r="U65">
        <v>64.239164166752857</v>
      </c>
      <c r="V65">
        <v>2.782069467502851</v>
      </c>
      <c r="W65">
        <v>14.232085171645117</v>
      </c>
      <c r="X65">
        <v>45.2588294758865</v>
      </c>
      <c r="Y65">
        <v>0</v>
      </c>
      <c r="Z65">
        <v>2.01070584</v>
      </c>
      <c r="AA65">
        <v>8.6206872959999998</v>
      </c>
      <c r="AB65">
        <v>4.0078511199999998</v>
      </c>
      <c r="AC65">
        <v>2.9691613120000002</v>
      </c>
      <c r="AD65">
        <v>2.7964513200000001</v>
      </c>
      <c r="AE65">
        <v>14.564102799999997</v>
      </c>
      <c r="AF65">
        <v>2.7225000000000001</v>
      </c>
      <c r="AG65">
        <v>4.947702239999999</v>
      </c>
      <c r="AH65">
        <v>21.528984360000003</v>
      </c>
      <c r="AI65">
        <v>0</v>
      </c>
      <c r="AJ65">
        <v>0</v>
      </c>
      <c r="AK65">
        <v>15.805579999999997</v>
      </c>
      <c r="AL65">
        <v>0</v>
      </c>
      <c r="AM65">
        <v>3.2392661714285711</v>
      </c>
      <c r="AN65">
        <v>0.66954999999999998</v>
      </c>
      <c r="AO65">
        <v>2.3451792</v>
      </c>
      <c r="AP65">
        <v>0.94322591999999994</v>
      </c>
      <c r="AQ65">
        <v>8.466540000000002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29.056755345373343</v>
      </c>
      <c r="BB65">
        <f t="shared" si="0"/>
        <v>843.51848469924221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499.99908959173388</v>
      </c>
      <c r="M66">
        <v>28.228918371936135</v>
      </c>
      <c r="N66">
        <v>36.240311350499212</v>
      </c>
      <c r="O66">
        <v>0</v>
      </c>
      <c r="P66">
        <v>36.237137665294682</v>
      </c>
      <c r="Q66">
        <v>3.2407728981206718</v>
      </c>
      <c r="R66">
        <v>13.011199311023624</v>
      </c>
      <c r="S66">
        <v>8.1015266903914593</v>
      </c>
      <c r="T66">
        <v>0</v>
      </c>
      <c r="U66">
        <v>64.239164166752857</v>
      </c>
      <c r="V66">
        <v>2.782069467502851</v>
      </c>
      <c r="W66">
        <v>14.232085171645117</v>
      </c>
      <c r="X66">
        <v>45.2588294758865</v>
      </c>
      <c r="Y66">
        <v>0</v>
      </c>
      <c r="Z66">
        <v>2.01070584</v>
      </c>
      <c r="AA66">
        <v>8.6206872959999998</v>
      </c>
      <c r="AB66">
        <v>4.0078511199999998</v>
      </c>
      <c r="AC66">
        <v>2.9691613120000002</v>
      </c>
      <c r="AD66">
        <v>2.7964513200000001</v>
      </c>
      <c r="AE66">
        <v>14.564102799999997</v>
      </c>
      <c r="AF66">
        <v>2.7225000000000001</v>
      </c>
      <c r="AG66">
        <v>4.947702239999999</v>
      </c>
      <c r="AH66">
        <v>21.528984360000003</v>
      </c>
      <c r="AI66">
        <v>0</v>
      </c>
      <c r="AJ66">
        <v>0</v>
      </c>
      <c r="AK66">
        <v>15.805579999999997</v>
      </c>
      <c r="AL66">
        <v>0</v>
      </c>
      <c r="AM66">
        <v>3.2392661714285711</v>
      </c>
      <c r="AN66">
        <v>0.66954999999999998</v>
      </c>
      <c r="AO66">
        <v>2.3451792</v>
      </c>
      <c r="AP66">
        <v>0.94322591999999994</v>
      </c>
      <c r="AQ66">
        <v>8.466540000000002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29.056755345373343</v>
      </c>
      <c r="BB66">
        <f t="shared" si="0"/>
        <v>843.51848469924221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499.99908959173388</v>
      </c>
      <c r="M67">
        <v>28.228918371936135</v>
      </c>
      <c r="N67">
        <v>36.240311350499212</v>
      </c>
      <c r="O67">
        <v>0</v>
      </c>
      <c r="P67">
        <v>36.237137665294682</v>
      </c>
      <c r="Q67">
        <v>3.2407728981206718</v>
      </c>
      <c r="R67">
        <v>13.011199311023624</v>
      </c>
      <c r="S67">
        <v>8.1015266903914593</v>
      </c>
      <c r="T67">
        <v>0</v>
      </c>
      <c r="U67">
        <v>64.239164166752857</v>
      </c>
      <c r="V67">
        <v>2.782069467502851</v>
      </c>
      <c r="W67">
        <v>14.232085171645117</v>
      </c>
      <c r="X67">
        <v>45.2588294758865</v>
      </c>
      <c r="Y67">
        <v>0</v>
      </c>
      <c r="Z67">
        <v>2.01070584</v>
      </c>
      <c r="AA67">
        <v>8.6206872959999998</v>
      </c>
      <c r="AB67">
        <v>4.0078511199999998</v>
      </c>
      <c r="AC67">
        <v>2.9691613120000002</v>
      </c>
      <c r="AD67">
        <v>2.7964513200000001</v>
      </c>
      <c r="AE67">
        <v>14.564102799999997</v>
      </c>
      <c r="AF67">
        <v>2.7225000000000001</v>
      </c>
      <c r="AG67">
        <v>4.947702239999999</v>
      </c>
      <c r="AH67">
        <v>26.148564000000004</v>
      </c>
      <c r="AI67">
        <v>0</v>
      </c>
      <c r="AJ67">
        <v>0</v>
      </c>
      <c r="AK67">
        <v>15.805579999999997</v>
      </c>
      <c r="AL67">
        <v>0</v>
      </c>
      <c r="AM67">
        <v>3.2392661714285711</v>
      </c>
      <c r="AN67">
        <v>0.66954999999999998</v>
      </c>
      <c r="AO67">
        <v>2.4083186400000001</v>
      </c>
      <c r="AP67">
        <v>2.5152691200000001</v>
      </c>
      <c r="AQ67">
        <v>8.466540000000002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29.265038797373343</v>
      </c>
      <c r="BB67">
        <f t="shared" si="0"/>
        <v>849.56496352724207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499.99908959173388</v>
      </c>
      <c r="M68">
        <v>28.228918371936135</v>
      </c>
      <c r="N68">
        <v>36.240311350499212</v>
      </c>
      <c r="O68">
        <v>0</v>
      </c>
      <c r="P68">
        <v>36.237137665294682</v>
      </c>
      <c r="Q68">
        <v>3.2407728981206718</v>
      </c>
      <c r="R68">
        <v>13.011199311023624</v>
      </c>
      <c r="S68">
        <v>8.1015266903914593</v>
      </c>
      <c r="T68">
        <v>0</v>
      </c>
      <c r="U68">
        <v>64.239164166752857</v>
      </c>
      <c r="V68">
        <v>2.782069467502851</v>
      </c>
      <c r="W68">
        <v>14.232085171645117</v>
      </c>
      <c r="X68">
        <v>45.2588294758865</v>
      </c>
      <c r="Y68">
        <v>0</v>
      </c>
      <c r="Z68">
        <v>2.01070584</v>
      </c>
      <c r="AA68">
        <v>8.6206872959999998</v>
      </c>
      <c r="AB68">
        <v>4.0078511199999998</v>
      </c>
      <c r="AC68">
        <v>2.9691613120000002</v>
      </c>
      <c r="AD68">
        <v>2.7964513200000001</v>
      </c>
      <c r="AE68">
        <v>14.564102799999997</v>
      </c>
      <c r="AF68">
        <v>2.7225000000000001</v>
      </c>
      <c r="AG68">
        <v>4.947702239999999</v>
      </c>
      <c r="AH68">
        <v>26.148564000000004</v>
      </c>
      <c r="AI68">
        <v>0</v>
      </c>
      <c r="AJ68">
        <v>0</v>
      </c>
      <c r="AK68">
        <v>15.805579999999997</v>
      </c>
      <c r="AL68">
        <v>0</v>
      </c>
      <c r="AM68">
        <v>3.2392661714285711</v>
      </c>
      <c r="AN68">
        <v>0.66954999999999998</v>
      </c>
      <c r="AO68">
        <v>2.4083186400000001</v>
      </c>
      <c r="AP68">
        <v>2.5152691200000001</v>
      </c>
      <c r="AQ68">
        <v>8.466540000000002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29.265038797373343</v>
      </c>
      <c r="BB68">
        <f t="shared" ref="BB68:BB99" si="1">SUM(B68:AZ68)-BA68</f>
        <v>849.56496352724207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499.99908959173388</v>
      </c>
      <c r="M69">
        <v>26.998942047725407</v>
      </c>
      <c r="N69">
        <v>36.240311350499212</v>
      </c>
      <c r="O69">
        <v>0</v>
      </c>
      <c r="P69">
        <v>36.237137665294682</v>
      </c>
      <c r="Q69">
        <v>3.2407728981206718</v>
      </c>
      <c r="R69">
        <v>13.011199311023624</v>
      </c>
      <c r="S69">
        <v>8.1015266903914593</v>
      </c>
      <c r="T69">
        <v>0</v>
      </c>
      <c r="U69">
        <v>64.239164166752857</v>
      </c>
      <c r="V69">
        <v>2.782069467502851</v>
      </c>
      <c r="W69">
        <v>14.232085171645117</v>
      </c>
      <c r="X69">
        <v>45.2588294758865</v>
      </c>
      <c r="Y69">
        <v>0</v>
      </c>
      <c r="Z69">
        <v>2.01070584</v>
      </c>
      <c r="AA69">
        <v>8.6206872959999998</v>
      </c>
      <c r="AB69">
        <v>4.0078511199999998</v>
      </c>
      <c r="AC69">
        <v>4.0239949360000002</v>
      </c>
      <c r="AD69">
        <v>2.7964513200000001</v>
      </c>
      <c r="AE69">
        <v>14.564102799999997</v>
      </c>
      <c r="AF69">
        <v>2.7225000000000001</v>
      </c>
      <c r="AG69">
        <v>4.947702239999999</v>
      </c>
      <c r="AH69">
        <v>26.148564000000004</v>
      </c>
      <c r="AI69">
        <v>0</v>
      </c>
      <c r="AJ69">
        <v>0</v>
      </c>
      <c r="AK69">
        <v>15.805579999999997</v>
      </c>
      <c r="AL69">
        <v>0</v>
      </c>
      <c r="AM69">
        <v>3.2392661714285711</v>
      </c>
      <c r="AN69">
        <v>0.66954999999999998</v>
      </c>
      <c r="AO69">
        <v>2.4083186400000001</v>
      </c>
      <c r="AP69">
        <v>2.5152691200000001</v>
      </c>
      <c r="AQ69">
        <v>8.466540000000002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29.25920642457713</v>
      </c>
      <c r="BB69">
        <f t="shared" si="1"/>
        <v>849.39565319982751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499.99908959173388</v>
      </c>
      <c r="M70">
        <v>26.998942047725407</v>
      </c>
      <c r="N70">
        <v>36.240311350499212</v>
      </c>
      <c r="O70">
        <v>0</v>
      </c>
      <c r="P70">
        <v>36.237137665294682</v>
      </c>
      <c r="Q70">
        <v>3.2407728981206718</v>
      </c>
      <c r="R70">
        <v>13.011199311023624</v>
      </c>
      <c r="S70">
        <v>8.1015266903914593</v>
      </c>
      <c r="T70">
        <v>0</v>
      </c>
      <c r="U70">
        <v>64.239164166752857</v>
      </c>
      <c r="V70">
        <v>2.782069467502851</v>
      </c>
      <c r="W70">
        <v>14.232085171645117</v>
      </c>
      <c r="X70">
        <v>45.2588294758865</v>
      </c>
      <c r="Y70">
        <v>0</v>
      </c>
      <c r="Z70">
        <v>2.01070584</v>
      </c>
      <c r="AA70">
        <v>8.6206872959999998</v>
      </c>
      <c r="AB70">
        <v>4.0078511199999998</v>
      </c>
      <c r="AC70">
        <v>5.9383226240000004</v>
      </c>
      <c r="AD70">
        <v>2.7964513200000001</v>
      </c>
      <c r="AE70">
        <v>14.564102799999997</v>
      </c>
      <c r="AF70">
        <v>2.7225000000000001</v>
      </c>
      <c r="AG70">
        <v>4.947702239999999</v>
      </c>
      <c r="AH70">
        <v>26.148564000000004</v>
      </c>
      <c r="AI70">
        <v>0</v>
      </c>
      <c r="AJ70">
        <v>0</v>
      </c>
      <c r="AK70">
        <v>15.805579999999997</v>
      </c>
      <c r="AL70">
        <v>0</v>
      </c>
      <c r="AM70">
        <v>3.2392661714285711</v>
      </c>
      <c r="AN70">
        <v>0.66954999999999998</v>
      </c>
      <c r="AO70">
        <v>2.4083186400000001</v>
      </c>
      <c r="AP70">
        <v>0.94322591999999994</v>
      </c>
      <c r="AQ70">
        <v>8.466540000000002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29.270604658177135</v>
      </c>
      <c r="BB70">
        <f t="shared" si="1"/>
        <v>849.72653945422746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578.49512361223287</v>
      </c>
      <c r="M71">
        <v>26.998942047725407</v>
      </c>
      <c r="N71">
        <v>36.240311350499212</v>
      </c>
      <c r="O71">
        <v>0</v>
      </c>
      <c r="P71">
        <v>36.237137665294682</v>
      </c>
      <c r="Q71">
        <v>3.2407728981206718</v>
      </c>
      <c r="R71">
        <v>13.011199311023624</v>
      </c>
      <c r="S71">
        <v>8.1015266903914593</v>
      </c>
      <c r="T71">
        <v>0</v>
      </c>
      <c r="U71">
        <v>64.239164166752857</v>
      </c>
      <c r="V71">
        <v>2.782069467502851</v>
      </c>
      <c r="W71">
        <v>13.967897727272726</v>
      </c>
      <c r="X71">
        <v>45.2588294758865</v>
      </c>
      <c r="Y71">
        <v>0</v>
      </c>
      <c r="Z71">
        <v>2.01070584</v>
      </c>
      <c r="AA71">
        <v>8.6206872959999998</v>
      </c>
      <c r="AB71">
        <v>4.0078511199999998</v>
      </c>
      <c r="AC71">
        <v>5.9383226240000004</v>
      </c>
      <c r="AD71">
        <v>2.7964513200000001</v>
      </c>
      <c r="AE71">
        <v>14.564102799999997</v>
      </c>
      <c r="AF71">
        <v>5.4450000000000003</v>
      </c>
      <c r="AG71">
        <v>4.947702239999999</v>
      </c>
      <c r="AH71">
        <v>30.332334240000002</v>
      </c>
      <c r="AI71">
        <v>0</v>
      </c>
      <c r="AJ71">
        <v>0</v>
      </c>
      <c r="AK71">
        <v>15.805579999999997</v>
      </c>
      <c r="AL71">
        <v>0</v>
      </c>
      <c r="AM71">
        <v>3.2392661714285711</v>
      </c>
      <c r="AN71">
        <v>0.66954999999999998</v>
      </c>
      <c r="AO71">
        <v>2.4714580800000001</v>
      </c>
      <c r="AP71">
        <v>0.94322591999999994</v>
      </c>
      <c r="AQ71">
        <v>8.466540000000002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32.107805775401566</v>
      </c>
      <c r="BB71">
        <f t="shared" si="1"/>
        <v>932.09059459313005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578.49512361223287</v>
      </c>
      <c r="M72">
        <v>26.998942047725407</v>
      </c>
      <c r="N72">
        <v>36.240311350499212</v>
      </c>
      <c r="O72">
        <v>0</v>
      </c>
      <c r="P72">
        <v>36.237137665294682</v>
      </c>
      <c r="Q72">
        <v>3.2407728981206718</v>
      </c>
      <c r="R72">
        <v>13.011199311023624</v>
      </c>
      <c r="S72">
        <v>8.1015266903914593</v>
      </c>
      <c r="T72">
        <v>0</v>
      </c>
      <c r="U72">
        <v>64.239164166752857</v>
      </c>
      <c r="V72">
        <v>2.782069467502851</v>
      </c>
      <c r="W72">
        <v>13.967897727272726</v>
      </c>
      <c r="X72">
        <v>45.2588294758865</v>
      </c>
      <c r="Y72">
        <v>0</v>
      </c>
      <c r="Z72">
        <v>0</v>
      </c>
      <c r="AA72">
        <v>8.6206872959999998</v>
      </c>
      <c r="AB72">
        <v>4.0078511199999998</v>
      </c>
      <c r="AC72">
        <v>5.9383226240000004</v>
      </c>
      <c r="AD72">
        <v>2.7964513200000001</v>
      </c>
      <c r="AE72">
        <v>14.564102799999997</v>
      </c>
      <c r="AF72">
        <v>5.4450000000000003</v>
      </c>
      <c r="AG72">
        <v>4.947702239999999</v>
      </c>
      <c r="AH72">
        <v>31.959355999999996</v>
      </c>
      <c r="AI72">
        <v>0</v>
      </c>
      <c r="AJ72">
        <v>0</v>
      </c>
      <c r="AK72">
        <v>15.805579999999997</v>
      </c>
      <c r="AL72">
        <v>0</v>
      </c>
      <c r="AM72">
        <v>3.2392661714285711</v>
      </c>
      <c r="AN72">
        <v>0.66954999999999998</v>
      </c>
      <c r="AO72">
        <v>2.4714580800000001</v>
      </c>
      <c r="AP72">
        <v>0.94322591999999994</v>
      </c>
      <c r="AQ72">
        <v>8.466540000000002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32.095029089401557</v>
      </c>
      <c r="BB72">
        <f t="shared" si="1"/>
        <v>931.71968719912991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578.49512361223287</v>
      </c>
      <c r="M73">
        <v>26.998942047725407</v>
      </c>
      <c r="N73">
        <v>36.240311350499212</v>
      </c>
      <c r="O73">
        <v>0</v>
      </c>
      <c r="P73">
        <v>36.237137665294682</v>
      </c>
      <c r="Q73">
        <v>3.2407728981206718</v>
      </c>
      <c r="R73">
        <v>13.011199311023624</v>
      </c>
      <c r="S73">
        <v>8.1015266903914593</v>
      </c>
      <c r="T73">
        <v>0</v>
      </c>
      <c r="U73">
        <v>63.33701520769656</v>
      </c>
      <c r="V73">
        <v>2.782069467502851</v>
      </c>
      <c r="W73">
        <v>13.967897727272726</v>
      </c>
      <c r="X73">
        <v>45.2588294758865</v>
      </c>
      <c r="Y73">
        <v>0</v>
      </c>
      <c r="Z73">
        <v>0</v>
      </c>
      <c r="AA73">
        <v>8.6206872959999998</v>
      </c>
      <c r="AB73">
        <v>4.0078511199999998</v>
      </c>
      <c r="AC73">
        <v>5.9383226240000004</v>
      </c>
      <c r="AD73">
        <v>2.7964513200000001</v>
      </c>
      <c r="AE73">
        <v>15.154539399999997</v>
      </c>
      <c r="AF73">
        <v>5.4450000000000003</v>
      </c>
      <c r="AG73">
        <v>4.947702239999999</v>
      </c>
      <c r="AH73">
        <v>31.959355999999996</v>
      </c>
      <c r="AI73">
        <v>0</v>
      </c>
      <c r="AJ73">
        <v>0</v>
      </c>
      <c r="AK73">
        <v>15.805579999999997</v>
      </c>
      <c r="AL73">
        <v>0</v>
      </c>
      <c r="AM73">
        <v>3.2392661714285711</v>
      </c>
      <c r="AN73">
        <v>0.66954999999999998</v>
      </c>
      <c r="AO73">
        <v>2.51655768</v>
      </c>
      <c r="AP73">
        <v>0.94322591999999994</v>
      </c>
      <c r="AQ73">
        <v>8.466540000000002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32.086151283367414</v>
      </c>
      <c r="BB73">
        <f t="shared" si="1"/>
        <v>931.46195224610778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578.49512361223287</v>
      </c>
      <c r="M74">
        <v>26.998942047725407</v>
      </c>
      <c r="N74">
        <v>36.240311350499212</v>
      </c>
      <c r="O74">
        <v>0</v>
      </c>
      <c r="P74">
        <v>36.237137665294682</v>
      </c>
      <c r="Q74">
        <v>3.2407728981206718</v>
      </c>
      <c r="R74">
        <v>13.011199311023624</v>
      </c>
      <c r="S74">
        <v>8.1015266903914593</v>
      </c>
      <c r="T74">
        <v>0</v>
      </c>
      <c r="U74">
        <v>63.33701520769656</v>
      </c>
      <c r="V74">
        <v>2.782069467502851</v>
      </c>
      <c r="W74">
        <v>13.967897727272726</v>
      </c>
      <c r="X74">
        <v>45.2588294758865</v>
      </c>
      <c r="Y74">
        <v>0</v>
      </c>
      <c r="Z74">
        <v>0</v>
      </c>
      <c r="AA74">
        <v>8.6206872959999998</v>
      </c>
      <c r="AB74">
        <v>8.0565986800000005</v>
      </c>
      <c r="AC74">
        <v>5.9383226240000004</v>
      </c>
      <c r="AD74">
        <v>2.7964513200000001</v>
      </c>
      <c r="AE74">
        <v>15.154539399999997</v>
      </c>
      <c r="AF74">
        <v>5.4450000000000003</v>
      </c>
      <c r="AG74">
        <v>4.947702239999999</v>
      </c>
      <c r="AH74">
        <v>31.959355999999996</v>
      </c>
      <c r="AI74">
        <v>0</v>
      </c>
      <c r="AJ74">
        <v>0</v>
      </c>
      <c r="AK74">
        <v>15.805579999999997</v>
      </c>
      <c r="AL74">
        <v>0</v>
      </c>
      <c r="AM74">
        <v>3.2392661714285711</v>
      </c>
      <c r="AN74">
        <v>0.66954999999999998</v>
      </c>
      <c r="AO74">
        <v>2.51655768</v>
      </c>
      <c r="AP74">
        <v>0.94322591999999994</v>
      </c>
      <c r="AQ74">
        <v>8.466540000000002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32.220974543367419</v>
      </c>
      <c r="BB74">
        <f t="shared" si="1"/>
        <v>935.37587654610763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578.49512361223287</v>
      </c>
      <c r="M75">
        <v>26.998942047725407</v>
      </c>
      <c r="N75">
        <v>36.240311350499212</v>
      </c>
      <c r="O75">
        <v>0</v>
      </c>
      <c r="P75">
        <v>36.237137665294682</v>
      </c>
      <c r="Q75">
        <v>3.2407728981206718</v>
      </c>
      <c r="R75">
        <v>13.011199311023624</v>
      </c>
      <c r="S75">
        <v>8.1015266903914593</v>
      </c>
      <c r="T75">
        <v>0</v>
      </c>
      <c r="U75">
        <v>63.33701520769656</v>
      </c>
      <c r="V75">
        <v>2.782069467502851</v>
      </c>
      <c r="W75">
        <v>13.967897727272726</v>
      </c>
      <c r="X75">
        <v>45.2588294758865</v>
      </c>
      <c r="Y75">
        <v>0</v>
      </c>
      <c r="Z75">
        <v>0</v>
      </c>
      <c r="AA75">
        <v>8.6206872959999998</v>
      </c>
      <c r="AB75">
        <v>12.121704815999999</v>
      </c>
      <c r="AC75">
        <v>8.9074839360000002</v>
      </c>
      <c r="AD75">
        <v>5.5929026400000001</v>
      </c>
      <c r="AE75">
        <v>15.167135380800001</v>
      </c>
      <c r="AF75">
        <v>8.1674999999999986</v>
      </c>
      <c r="AG75">
        <v>4.947702239999999</v>
      </c>
      <c r="AH75">
        <v>31.959355999999996</v>
      </c>
      <c r="AI75">
        <v>0</v>
      </c>
      <c r="AJ75">
        <v>0</v>
      </c>
      <c r="AK75">
        <v>15.805579999999997</v>
      </c>
      <c r="AL75">
        <v>0</v>
      </c>
      <c r="AM75">
        <v>3.2392661714285711</v>
      </c>
      <c r="AN75">
        <v>0.66954999999999998</v>
      </c>
      <c r="AO75">
        <v>2.51655768</v>
      </c>
      <c r="AP75">
        <v>0.94322591999999994</v>
      </c>
      <c r="AQ75">
        <v>8.466540000000002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32.639416397603526</v>
      </c>
      <c r="BB75">
        <f t="shared" si="1"/>
        <v>947.52324944067163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578.49512361223287</v>
      </c>
      <c r="M76">
        <v>26.998942047725407</v>
      </c>
      <c r="N76">
        <v>36.240311350499212</v>
      </c>
      <c r="O76">
        <v>0</v>
      </c>
      <c r="P76">
        <v>36.237137665294682</v>
      </c>
      <c r="Q76">
        <v>3.2407728981206718</v>
      </c>
      <c r="R76">
        <v>13.011199311023624</v>
      </c>
      <c r="S76">
        <v>8.1015266903914593</v>
      </c>
      <c r="T76">
        <v>0</v>
      </c>
      <c r="U76">
        <v>63.33701520769656</v>
      </c>
      <c r="V76">
        <v>2.782069467502851</v>
      </c>
      <c r="W76">
        <v>13.967897727272726</v>
      </c>
      <c r="X76">
        <v>45.2588294758865</v>
      </c>
      <c r="Y76">
        <v>0</v>
      </c>
      <c r="Z76">
        <v>0</v>
      </c>
      <c r="AA76">
        <v>8.6206872959999998</v>
      </c>
      <c r="AB76">
        <v>12.121704815999999</v>
      </c>
      <c r="AC76">
        <v>8.9074839360000002</v>
      </c>
      <c r="AD76">
        <v>5.5929026400000001</v>
      </c>
      <c r="AE76">
        <v>15.167135380800001</v>
      </c>
      <c r="AF76">
        <v>8.1674999999999986</v>
      </c>
      <c r="AG76">
        <v>4.947702239999999</v>
      </c>
      <c r="AH76">
        <v>35.88164059999999</v>
      </c>
      <c r="AI76">
        <v>0</v>
      </c>
      <c r="AJ76">
        <v>0</v>
      </c>
      <c r="AK76">
        <v>15.805579999999997</v>
      </c>
      <c r="AL76">
        <v>0</v>
      </c>
      <c r="AM76">
        <v>3.2392661714285711</v>
      </c>
      <c r="AN76">
        <v>0.66954999999999998</v>
      </c>
      <c r="AO76">
        <v>2.51655768</v>
      </c>
      <c r="AP76">
        <v>0.94322591999999994</v>
      </c>
      <c r="AQ76">
        <v>8.466540000000002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32.770028520803521</v>
      </c>
      <c r="BB76">
        <f t="shared" si="1"/>
        <v>951.31492191747168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499.99908959173388</v>
      </c>
      <c r="M77">
        <v>28.228918371936135</v>
      </c>
      <c r="N77">
        <v>36.240311350499212</v>
      </c>
      <c r="O77">
        <v>0</v>
      </c>
      <c r="P77">
        <v>36.237137665294682</v>
      </c>
      <c r="Q77">
        <v>3.2407728981206718</v>
      </c>
      <c r="R77">
        <v>13.011199311023624</v>
      </c>
      <c r="S77">
        <v>8.1015266903914593</v>
      </c>
      <c r="T77">
        <v>0</v>
      </c>
      <c r="U77">
        <v>63.33701520769656</v>
      </c>
      <c r="V77">
        <v>2.782069467502851</v>
      </c>
      <c r="W77">
        <v>13.967897727272726</v>
      </c>
      <c r="X77">
        <v>45.2588294758865</v>
      </c>
      <c r="Y77">
        <v>0</v>
      </c>
      <c r="Z77">
        <v>2.01070584</v>
      </c>
      <c r="AA77">
        <v>8.6206872959999998</v>
      </c>
      <c r="AB77">
        <v>12.121704815999999</v>
      </c>
      <c r="AC77">
        <v>8.9074839360000002</v>
      </c>
      <c r="AD77">
        <v>5.5929026400000001</v>
      </c>
      <c r="AE77">
        <v>15.167135380800001</v>
      </c>
      <c r="AF77">
        <v>8.1674999999999986</v>
      </c>
      <c r="AG77">
        <v>4.947702239999999</v>
      </c>
      <c r="AH77">
        <v>42.041080119999997</v>
      </c>
      <c r="AI77">
        <v>0</v>
      </c>
      <c r="AJ77">
        <v>0</v>
      </c>
      <c r="AK77">
        <v>15.805579999999997</v>
      </c>
      <c r="AL77">
        <v>0</v>
      </c>
      <c r="AM77">
        <v>3.2392661714285711</v>
      </c>
      <c r="AN77">
        <v>0.66954999999999998</v>
      </c>
      <c r="AO77">
        <v>2.51655768</v>
      </c>
      <c r="AP77">
        <v>2.5152691200000001</v>
      </c>
      <c r="AQ77">
        <v>8.466540000000002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30.52148415656006</v>
      </c>
      <c r="BB77">
        <f t="shared" si="1"/>
        <v>886.0395971454268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499.99908959173388</v>
      </c>
      <c r="M78">
        <v>28.228918371936135</v>
      </c>
      <c r="N78">
        <v>36.240311350499212</v>
      </c>
      <c r="O78">
        <v>0</v>
      </c>
      <c r="P78">
        <v>36.237137665294682</v>
      </c>
      <c r="Q78">
        <v>3.2407728981206718</v>
      </c>
      <c r="R78">
        <v>13.011199311023624</v>
      </c>
      <c r="S78">
        <v>8.1015266903914593</v>
      </c>
      <c r="T78">
        <v>0</v>
      </c>
      <c r="U78">
        <v>63.33701520769656</v>
      </c>
      <c r="V78">
        <v>2.782069467502851</v>
      </c>
      <c r="W78">
        <v>13.967897727272726</v>
      </c>
      <c r="X78">
        <v>45.2588294758865</v>
      </c>
      <c r="Y78">
        <v>0</v>
      </c>
      <c r="Z78">
        <v>4.04976</v>
      </c>
      <c r="AA78">
        <v>11.633856000000002</v>
      </c>
      <c r="AB78">
        <v>12.121704815999999</v>
      </c>
      <c r="AC78">
        <v>8.9074839360000002</v>
      </c>
      <c r="AD78">
        <v>5.5929026400000001</v>
      </c>
      <c r="AE78">
        <v>15.167135380800001</v>
      </c>
      <c r="AF78">
        <v>8.1674999999999986</v>
      </c>
      <c r="AG78">
        <v>4.947702239999999</v>
      </c>
      <c r="AH78">
        <v>43.057968720000005</v>
      </c>
      <c r="AI78">
        <v>0.78111279999999994</v>
      </c>
      <c r="AJ78">
        <v>0</v>
      </c>
      <c r="AK78">
        <v>15.805579999999997</v>
      </c>
      <c r="AL78">
        <v>0</v>
      </c>
      <c r="AM78">
        <v>3.2392661714285711</v>
      </c>
      <c r="AN78">
        <v>0.66954999999999998</v>
      </c>
      <c r="AO78">
        <v>2.51655768</v>
      </c>
      <c r="AP78">
        <v>2.5152691200000001</v>
      </c>
      <c r="AQ78">
        <v>8.466540000000002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30.749596706160073</v>
      </c>
      <c r="BB78">
        <f t="shared" si="1"/>
        <v>892.66170885982672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499.99908959173388</v>
      </c>
      <c r="M79">
        <v>28.228918371936135</v>
      </c>
      <c r="N79">
        <v>36.240311350499212</v>
      </c>
      <c r="O79">
        <v>0</v>
      </c>
      <c r="P79">
        <v>36.237137665294682</v>
      </c>
      <c r="Q79">
        <v>3.2407728981206718</v>
      </c>
      <c r="R79">
        <v>13.011199311023624</v>
      </c>
      <c r="S79">
        <v>8.1015266903914593</v>
      </c>
      <c r="T79">
        <v>0</v>
      </c>
      <c r="U79">
        <v>63.33701520769656</v>
      </c>
      <c r="V79">
        <v>2.782069467502851</v>
      </c>
      <c r="W79">
        <v>13.967897727272726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4.947702239999999</v>
      </c>
      <c r="AH79">
        <v>43.057968720000005</v>
      </c>
      <c r="AI79">
        <v>2.3433383999999999</v>
      </c>
      <c r="AJ79">
        <v>0</v>
      </c>
      <c r="AK79">
        <v>15.805579999999997</v>
      </c>
      <c r="AL79">
        <v>0</v>
      </c>
      <c r="AM79">
        <v>3.2392661714285711</v>
      </c>
      <c r="AN79">
        <v>0.66954999999999998</v>
      </c>
      <c r="AO79">
        <v>2.5616572799999999</v>
      </c>
      <c r="AP79">
        <v>2.5152691200000001</v>
      </c>
      <c r="AQ79">
        <v>8.466540000000002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31.129091873042018</v>
      </c>
      <c r="BB79">
        <f t="shared" si="1"/>
        <v>903.67845955534472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499.99908959173388</v>
      </c>
      <c r="M80">
        <v>28.228918371936135</v>
      </c>
      <c r="N80">
        <v>36.240311350499212</v>
      </c>
      <c r="O80">
        <v>0</v>
      </c>
      <c r="P80">
        <v>36.237137665294682</v>
      </c>
      <c r="Q80">
        <v>3.2407728981206718</v>
      </c>
      <c r="R80">
        <v>13.011199311023624</v>
      </c>
      <c r="S80">
        <v>8.1015266903914593</v>
      </c>
      <c r="T80">
        <v>0</v>
      </c>
      <c r="U80">
        <v>63.33701520769656</v>
      </c>
      <c r="V80">
        <v>2.782069467502851</v>
      </c>
      <c r="W80">
        <v>13.967897727272726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4.947702239999999</v>
      </c>
      <c r="AH80">
        <v>43.057968720000005</v>
      </c>
      <c r="AI80">
        <v>10.1544664</v>
      </c>
      <c r="AJ80">
        <v>0</v>
      </c>
      <c r="AK80">
        <v>15.805579999999997</v>
      </c>
      <c r="AL80">
        <v>0</v>
      </c>
      <c r="AM80">
        <v>3.2392661714285711</v>
      </c>
      <c r="AN80">
        <v>0.66954999999999998</v>
      </c>
      <c r="AO80">
        <v>2.5616572799999999</v>
      </c>
      <c r="AP80">
        <v>0.94322591999999994</v>
      </c>
      <c r="AQ80">
        <v>8.466540000000002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31.336853458242022</v>
      </c>
      <c r="BB80">
        <f t="shared" si="1"/>
        <v>909.7097827701449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499.99908959173388</v>
      </c>
      <c r="M81">
        <v>28.228918371936135</v>
      </c>
      <c r="N81">
        <v>36.240311350499212</v>
      </c>
      <c r="O81">
        <v>0</v>
      </c>
      <c r="P81">
        <v>36.237137665294682</v>
      </c>
      <c r="Q81">
        <v>3.2407728981206718</v>
      </c>
      <c r="R81">
        <v>13.011199311023624</v>
      </c>
      <c r="S81">
        <v>8.1015266903914593</v>
      </c>
      <c r="T81">
        <v>0</v>
      </c>
      <c r="U81">
        <v>63.33701520769656</v>
      </c>
      <c r="V81">
        <v>2.782069467502851</v>
      </c>
      <c r="W81">
        <v>14.232085171645117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4.947702239999999</v>
      </c>
      <c r="AH81">
        <v>43.057968720000005</v>
      </c>
      <c r="AI81">
        <v>10.1544664</v>
      </c>
      <c r="AJ81">
        <v>0</v>
      </c>
      <c r="AK81">
        <v>15.805579999999997</v>
      </c>
      <c r="AL81">
        <v>0</v>
      </c>
      <c r="AM81">
        <v>3.2392661714285711</v>
      </c>
      <c r="AN81">
        <v>0.66954999999999998</v>
      </c>
      <c r="AO81">
        <v>2.5616572799999999</v>
      </c>
      <c r="AP81">
        <v>1.33623672</v>
      </c>
      <c r="AQ81">
        <v>8.466540000000002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31.358738109498244</v>
      </c>
      <c r="BB81">
        <f t="shared" si="1"/>
        <v>910.34509636326095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499.99908959173388</v>
      </c>
      <c r="M82">
        <v>28.228918371936135</v>
      </c>
      <c r="N82">
        <v>36.240311350499212</v>
      </c>
      <c r="O82">
        <v>0</v>
      </c>
      <c r="P82">
        <v>36.237137665294682</v>
      </c>
      <c r="Q82">
        <v>3.2407728981206718</v>
      </c>
      <c r="R82">
        <v>13.011199311023624</v>
      </c>
      <c r="S82">
        <v>8.1015266903914593</v>
      </c>
      <c r="T82">
        <v>0</v>
      </c>
      <c r="U82">
        <v>63.33701520769656</v>
      </c>
      <c r="V82">
        <v>2.782069467502851</v>
      </c>
      <c r="W82">
        <v>14.232085171645117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4.947702239999999</v>
      </c>
      <c r="AH82">
        <v>46.893091439999992</v>
      </c>
      <c r="AI82">
        <v>10.1544664</v>
      </c>
      <c r="AJ82">
        <v>0</v>
      </c>
      <c r="AK82">
        <v>15.805579999999997</v>
      </c>
      <c r="AL82">
        <v>0</v>
      </c>
      <c r="AM82">
        <v>3.2392661714285711</v>
      </c>
      <c r="AN82">
        <v>0.66954999999999998</v>
      </c>
      <c r="AO82">
        <v>2.5616572799999999</v>
      </c>
      <c r="AP82">
        <v>1.33623672</v>
      </c>
      <c r="AQ82">
        <v>8.466540000000002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31.486447597898238</v>
      </c>
      <c r="BB82">
        <f t="shared" si="1"/>
        <v>914.05250959486102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559.23940485321236</v>
      </c>
      <c r="M83">
        <v>28.228918371936135</v>
      </c>
      <c r="N83">
        <v>36.240311350499212</v>
      </c>
      <c r="O83">
        <v>0</v>
      </c>
      <c r="P83">
        <v>36.237137665294682</v>
      </c>
      <c r="Q83">
        <v>3.2407728981206718</v>
      </c>
      <c r="R83">
        <v>13.011199311023624</v>
      </c>
      <c r="S83">
        <v>8.1015266903914593</v>
      </c>
      <c r="T83">
        <v>0</v>
      </c>
      <c r="U83">
        <v>63.33701520769656</v>
      </c>
      <c r="V83">
        <v>2.782069467502851</v>
      </c>
      <c r="W83">
        <v>14.232085171645117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4.947702239999999</v>
      </c>
      <c r="AH83">
        <v>43.057968720000005</v>
      </c>
      <c r="AI83">
        <v>10.1544664</v>
      </c>
      <c r="AJ83">
        <v>0</v>
      </c>
      <c r="AK83">
        <v>15.805579999999997</v>
      </c>
      <c r="AL83">
        <v>0</v>
      </c>
      <c r="AM83">
        <v>3.2392661714285711</v>
      </c>
      <c r="AN83">
        <v>0.66954999999999998</v>
      </c>
      <c r="AO83">
        <v>2.3451792</v>
      </c>
      <c r="AP83">
        <v>1.33623672</v>
      </c>
      <c r="AQ83">
        <v>8.466540000000002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33.324231734176252</v>
      </c>
      <c r="BB83">
        <f t="shared" si="1"/>
        <v>967.40343992006137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578.49512361223287</v>
      </c>
      <c r="M84">
        <v>28.228918371936135</v>
      </c>
      <c r="N84">
        <v>36.240311350499212</v>
      </c>
      <c r="O84">
        <v>0</v>
      </c>
      <c r="P84">
        <v>36.237137665294682</v>
      </c>
      <c r="Q84">
        <v>3.2407728981206718</v>
      </c>
      <c r="R84">
        <v>13.011199311023624</v>
      </c>
      <c r="S84">
        <v>8.1015266903914593</v>
      </c>
      <c r="T84">
        <v>0</v>
      </c>
      <c r="U84">
        <v>63.33701520769656</v>
      </c>
      <c r="V84">
        <v>2.782069467502851</v>
      </c>
      <c r="W84">
        <v>14.232085171645117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4.947702239999999</v>
      </c>
      <c r="AH84">
        <v>43.057968720000005</v>
      </c>
      <c r="AI84">
        <v>10.1544664</v>
      </c>
      <c r="AJ84">
        <v>0</v>
      </c>
      <c r="AK84">
        <v>15.805579999999997</v>
      </c>
      <c r="AL84">
        <v>0</v>
      </c>
      <c r="AM84">
        <v>3.2392661714285711</v>
      </c>
      <c r="AN84">
        <v>0.66954999999999998</v>
      </c>
      <c r="AO84">
        <v>2.3451792</v>
      </c>
      <c r="AP84">
        <v>1.33623672</v>
      </c>
      <c r="AQ84">
        <v>8.466540000000002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33.965446727737927</v>
      </c>
      <c r="BB84">
        <f t="shared" si="1"/>
        <v>986.01794368552021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578.49512361223287</v>
      </c>
      <c r="M85">
        <v>28.228918371936135</v>
      </c>
      <c r="N85">
        <v>36.240311350499212</v>
      </c>
      <c r="O85">
        <v>0</v>
      </c>
      <c r="P85">
        <v>36.237137665294682</v>
      </c>
      <c r="Q85">
        <v>3.2407728981206718</v>
      </c>
      <c r="R85">
        <v>13.011199311023624</v>
      </c>
      <c r="S85">
        <v>8.1015266903914593</v>
      </c>
      <c r="T85">
        <v>0</v>
      </c>
      <c r="U85">
        <v>63.33701520769656</v>
      </c>
      <c r="V85">
        <v>2.782069467502851</v>
      </c>
      <c r="W85">
        <v>14.232085171645117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4.947702239999999</v>
      </c>
      <c r="AH85">
        <v>43.057968720000005</v>
      </c>
      <c r="AI85">
        <v>10.1544664</v>
      </c>
      <c r="AJ85">
        <v>0</v>
      </c>
      <c r="AK85">
        <v>15.805579999999997</v>
      </c>
      <c r="AL85">
        <v>0</v>
      </c>
      <c r="AM85">
        <v>3.2392661714285711</v>
      </c>
      <c r="AN85">
        <v>0.66954999999999998</v>
      </c>
      <c r="AO85">
        <v>2.3000796000000001</v>
      </c>
      <c r="AP85">
        <v>1.5327421199999998</v>
      </c>
      <c r="AQ85">
        <v>8.466540000000002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33.970488372137936</v>
      </c>
      <c r="BB85">
        <f t="shared" si="1"/>
        <v>986.16430784112026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578.49512361223287</v>
      </c>
      <c r="M86">
        <v>28.228918371936135</v>
      </c>
      <c r="N86">
        <v>36.240311350499212</v>
      </c>
      <c r="O86">
        <v>0</v>
      </c>
      <c r="P86">
        <v>36.237137665294682</v>
      </c>
      <c r="Q86">
        <v>3.2407728981206718</v>
      </c>
      <c r="R86">
        <v>13.011199311023624</v>
      </c>
      <c r="S86">
        <v>8.1015266903914593</v>
      </c>
      <c r="T86">
        <v>0</v>
      </c>
      <c r="U86">
        <v>63.33701520769656</v>
      </c>
      <c r="V86">
        <v>2.782069467502851</v>
      </c>
      <c r="W86">
        <v>14.232085171645117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4.947702239999999</v>
      </c>
      <c r="AH86">
        <v>43.057968720000005</v>
      </c>
      <c r="AI86">
        <v>2.3433383999999999</v>
      </c>
      <c r="AJ86">
        <v>0</v>
      </c>
      <c r="AK86">
        <v>15.805579999999997</v>
      </c>
      <c r="AL86">
        <v>0</v>
      </c>
      <c r="AM86">
        <v>3.2392661714285711</v>
      </c>
      <c r="AN86">
        <v>0.66954999999999998</v>
      </c>
      <c r="AO86">
        <v>2.3000796000000001</v>
      </c>
      <c r="AP86">
        <v>1.5327421199999998</v>
      </c>
      <c r="AQ86">
        <v>8.466540000000002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33.710377809737935</v>
      </c>
      <c r="BB86">
        <f t="shared" si="1"/>
        <v>978.61329040352018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578.49512361223287</v>
      </c>
      <c r="M87">
        <v>28.228918371936135</v>
      </c>
      <c r="N87">
        <v>36.240311350499212</v>
      </c>
      <c r="O87">
        <v>0</v>
      </c>
      <c r="P87">
        <v>36.237137665294682</v>
      </c>
      <c r="Q87">
        <v>3.2407728981206718</v>
      </c>
      <c r="R87">
        <v>13.011199311023624</v>
      </c>
      <c r="S87">
        <v>8.1015266903914593</v>
      </c>
      <c r="T87">
        <v>0</v>
      </c>
      <c r="U87">
        <v>63.33701520769656</v>
      </c>
      <c r="V87">
        <v>2.782069467502851</v>
      </c>
      <c r="W87">
        <v>14.232085171645117</v>
      </c>
      <c r="X87">
        <v>45.2588294758865</v>
      </c>
      <c r="Y87">
        <v>0</v>
      </c>
      <c r="Z87">
        <v>2.02488</v>
      </c>
      <c r="AA87">
        <v>8.6042059999999996</v>
      </c>
      <c r="AB87">
        <v>8.0811365439999996</v>
      </c>
      <c r="AC87">
        <v>8.9074839360000002</v>
      </c>
      <c r="AD87">
        <v>11.185805280000002</v>
      </c>
      <c r="AE87">
        <v>15.167135380800001</v>
      </c>
      <c r="AF87">
        <v>8.1674999999999986</v>
      </c>
      <c r="AG87">
        <v>4.947702239999999</v>
      </c>
      <c r="AH87">
        <v>43.057968720000005</v>
      </c>
      <c r="AI87">
        <v>0.78111279999999994</v>
      </c>
      <c r="AJ87">
        <v>0</v>
      </c>
      <c r="AK87">
        <v>15.805579999999997</v>
      </c>
      <c r="AL87">
        <v>0</v>
      </c>
      <c r="AM87">
        <v>3.2392661714285711</v>
      </c>
      <c r="AN87">
        <v>0.66954999999999998</v>
      </c>
      <c r="AO87">
        <v>2.3000796000000001</v>
      </c>
      <c r="AP87">
        <v>1.5327421199999998</v>
      </c>
      <c r="AQ87">
        <v>8.466540000000002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33.529230059342538</v>
      </c>
      <c r="BB87">
        <f t="shared" si="1"/>
        <v>973.35456737563061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578.49512361223287</v>
      </c>
      <c r="M88">
        <v>28.228918371936135</v>
      </c>
      <c r="N88">
        <v>36.240311350499212</v>
      </c>
      <c r="O88">
        <v>0</v>
      </c>
      <c r="P88">
        <v>36.237137665294682</v>
      </c>
      <c r="Q88">
        <v>3.2407728981206718</v>
      </c>
      <c r="R88">
        <v>13.011199311023624</v>
      </c>
      <c r="S88">
        <v>8.1015266903914593</v>
      </c>
      <c r="T88">
        <v>0</v>
      </c>
      <c r="U88">
        <v>63.33701520769656</v>
      </c>
      <c r="V88">
        <v>2.782069467502851</v>
      </c>
      <c r="W88">
        <v>14.232085171645117</v>
      </c>
      <c r="X88">
        <v>45.2588294758865</v>
      </c>
      <c r="Y88">
        <v>0</v>
      </c>
      <c r="Z88">
        <v>2.02488</v>
      </c>
      <c r="AA88">
        <v>8.6042059999999996</v>
      </c>
      <c r="AB88">
        <v>8.0811365439999996</v>
      </c>
      <c r="AC88">
        <v>8.9074839360000002</v>
      </c>
      <c r="AD88">
        <v>11.185805280000002</v>
      </c>
      <c r="AE88">
        <v>15.167135380800001</v>
      </c>
      <c r="AF88">
        <v>8.1674999999999986</v>
      </c>
      <c r="AG88">
        <v>4.947702239999999</v>
      </c>
      <c r="AH88">
        <v>43.057968720000005</v>
      </c>
      <c r="AI88">
        <v>0</v>
      </c>
      <c r="AJ88">
        <v>0</v>
      </c>
      <c r="AK88">
        <v>15.805579999999997</v>
      </c>
      <c r="AL88">
        <v>0</v>
      </c>
      <c r="AM88">
        <v>3.2392661714285711</v>
      </c>
      <c r="AN88">
        <v>0.66954999999999998</v>
      </c>
      <c r="AO88">
        <v>2.3000796000000001</v>
      </c>
      <c r="AP88">
        <v>1.5327421199999998</v>
      </c>
      <c r="AQ88">
        <v>8.466540000000002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33.503218941742531</v>
      </c>
      <c r="BB88">
        <f t="shared" si="1"/>
        <v>972.59946569323074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578.49512361223287</v>
      </c>
      <c r="M89">
        <v>28.228918371936135</v>
      </c>
      <c r="N89">
        <v>36.240311350499212</v>
      </c>
      <c r="O89">
        <v>0</v>
      </c>
      <c r="P89">
        <v>36.237137665294682</v>
      </c>
      <c r="Q89">
        <v>3.2407728981206718</v>
      </c>
      <c r="R89">
        <v>13.011199311023624</v>
      </c>
      <c r="S89">
        <v>8.1015266903914593</v>
      </c>
      <c r="T89">
        <v>0</v>
      </c>
      <c r="U89">
        <v>63.33701520769656</v>
      </c>
      <c r="V89">
        <v>2.782069467502851</v>
      </c>
      <c r="W89">
        <v>14.232085171645117</v>
      </c>
      <c r="X89">
        <v>45.2588294758865</v>
      </c>
      <c r="Y89">
        <v>0</v>
      </c>
      <c r="Z89">
        <v>2.02488</v>
      </c>
      <c r="AA89">
        <v>8.6042059999999996</v>
      </c>
      <c r="AB89">
        <v>8.0811365439999996</v>
      </c>
      <c r="AC89">
        <v>8.9074839360000002</v>
      </c>
      <c r="AD89">
        <v>11.185805280000002</v>
      </c>
      <c r="AE89">
        <v>15.167135380800001</v>
      </c>
      <c r="AF89">
        <v>8.1674999999999986</v>
      </c>
      <c r="AG89">
        <v>4.947702239999999</v>
      </c>
      <c r="AH89">
        <v>43.057968720000005</v>
      </c>
      <c r="AI89">
        <v>0</v>
      </c>
      <c r="AJ89">
        <v>0</v>
      </c>
      <c r="AK89">
        <v>15.805579999999997</v>
      </c>
      <c r="AL89">
        <v>0</v>
      </c>
      <c r="AM89">
        <v>3.2392661714285711</v>
      </c>
      <c r="AN89">
        <v>0.66954999999999998</v>
      </c>
      <c r="AO89">
        <v>2.3541991200000005</v>
      </c>
      <c r="AP89">
        <v>1.5327421199999998</v>
      </c>
      <c r="AQ89">
        <v>8.466540000000002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33.505021084942541</v>
      </c>
      <c r="BB89">
        <f t="shared" si="1"/>
        <v>972.65178307003066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578.49512361223287</v>
      </c>
      <c r="M90">
        <v>28.228918371936135</v>
      </c>
      <c r="N90">
        <v>36.240311350499212</v>
      </c>
      <c r="O90">
        <v>0</v>
      </c>
      <c r="P90">
        <v>36.237137665294682</v>
      </c>
      <c r="Q90">
        <v>3.2407728981206718</v>
      </c>
      <c r="R90">
        <v>13.011199311023624</v>
      </c>
      <c r="S90">
        <v>8.1015266903914593</v>
      </c>
      <c r="T90">
        <v>0</v>
      </c>
      <c r="U90">
        <v>63.33701520769656</v>
      </c>
      <c r="V90">
        <v>2.782069467502851</v>
      </c>
      <c r="W90">
        <v>14.232085171645117</v>
      </c>
      <c r="X90">
        <v>45.2588294758865</v>
      </c>
      <c r="Y90">
        <v>0</v>
      </c>
      <c r="Z90">
        <v>2.02488</v>
      </c>
      <c r="AA90">
        <v>8.6042059999999996</v>
      </c>
      <c r="AB90">
        <v>8.0811365439999996</v>
      </c>
      <c r="AC90">
        <v>8.9074839360000002</v>
      </c>
      <c r="AD90">
        <v>11.185805280000002</v>
      </c>
      <c r="AE90">
        <v>15.167135380800001</v>
      </c>
      <c r="AF90">
        <v>8.1674999999999986</v>
      </c>
      <c r="AG90">
        <v>4.947702239999999</v>
      </c>
      <c r="AH90">
        <v>43.057968720000005</v>
      </c>
      <c r="AI90">
        <v>0</v>
      </c>
      <c r="AJ90">
        <v>0</v>
      </c>
      <c r="AK90">
        <v>15.805579999999997</v>
      </c>
      <c r="AL90">
        <v>0</v>
      </c>
      <c r="AM90">
        <v>3.2392661714285711</v>
      </c>
      <c r="AN90">
        <v>0.66954999999999998</v>
      </c>
      <c r="AO90">
        <v>2.3541991200000005</v>
      </c>
      <c r="AP90">
        <v>1.5327421199999998</v>
      </c>
      <c r="AQ90">
        <v>8.466540000000002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33.505021084942541</v>
      </c>
      <c r="BB90">
        <f t="shared" si="1"/>
        <v>972.65178307003066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578.49512361223287</v>
      </c>
      <c r="M91">
        <v>28.228918371936135</v>
      </c>
      <c r="N91">
        <v>36.240311350499212</v>
      </c>
      <c r="O91">
        <v>0</v>
      </c>
      <c r="P91">
        <v>36.237137665294682</v>
      </c>
      <c r="Q91">
        <v>3.2407728981206718</v>
      </c>
      <c r="R91">
        <v>13.011199311023624</v>
      </c>
      <c r="S91">
        <v>8.1015266903914593</v>
      </c>
      <c r="T91">
        <v>0</v>
      </c>
      <c r="U91">
        <v>64.239164166752857</v>
      </c>
      <c r="V91">
        <v>2.782069467502851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4.947702239999999</v>
      </c>
      <c r="AH91">
        <v>43.057968720000005</v>
      </c>
      <c r="AI91">
        <v>0</v>
      </c>
      <c r="AJ91">
        <v>0</v>
      </c>
      <c r="AK91">
        <v>15.805579999999997</v>
      </c>
      <c r="AL91">
        <v>0</v>
      </c>
      <c r="AM91">
        <v>3.2392661714285711</v>
      </c>
      <c r="AN91">
        <v>0.66954999999999998</v>
      </c>
      <c r="AO91">
        <v>2.4173385600000001</v>
      </c>
      <c r="AP91">
        <v>1.1397313199999999</v>
      </c>
      <c r="AQ91">
        <v>8.466540000000002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33.966672317458631</v>
      </c>
      <c r="BB91">
        <f t="shared" si="1"/>
        <v>986.05352573097093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578.49512361223287</v>
      </c>
      <c r="M92">
        <v>28.228918371936135</v>
      </c>
      <c r="N92">
        <v>36.240311350499212</v>
      </c>
      <c r="O92">
        <v>0</v>
      </c>
      <c r="P92">
        <v>36.237137665294682</v>
      </c>
      <c r="Q92">
        <v>3.2407728981206718</v>
      </c>
      <c r="R92">
        <v>13.011199311023624</v>
      </c>
      <c r="S92">
        <v>8.1015266903914593</v>
      </c>
      <c r="T92">
        <v>0</v>
      </c>
      <c r="U92">
        <v>64.239164166752857</v>
      </c>
      <c r="V92">
        <v>2.782069467502851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4.947702239999999</v>
      </c>
      <c r="AH92">
        <v>43.057968720000005</v>
      </c>
      <c r="AI92">
        <v>0</v>
      </c>
      <c r="AJ92">
        <v>0</v>
      </c>
      <c r="AK92">
        <v>15.805579999999997</v>
      </c>
      <c r="AL92">
        <v>0</v>
      </c>
      <c r="AM92">
        <v>3.2392661714285711</v>
      </c>
      <c r="AN92">
        <v>0.66954999999999998</v>
      </c>
      <c r="AO92">
        <v>2.4173385600000001</v>
      </c>
      <c r="AP92">
        <v>1.1397313199999999</v>
      </c>
      <c r="AQ92">
        <v>8.466540000000002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33.966672317458631</v>
      </c>
      <c r="BB92">
        <f t="shared" si="1"/>
        <v>986.05352573097093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578.49512361223287</v>
      </c>
      <c r="M93">
        <v>28.228918371936135</v>
      </c>
      <c r="N93">
        <v>36.240311350499212</v>
      </c>
      <c r="O93">
        <v>0</v>
      </c>
      <c r="P93">
        <v>36.237137665294682</v>
      </c>
      <c r="Q93">
        <v>3.2407728981206718</v>
      </c>
      <c r="R93">
        <v>13.011199311023624</v>
      </c>
      <c r="S93">
        <v>8.1015266903914593</v>
      </c>
      <c r="T93">
        <v>0</v>
      </c>
      <c r="U93">
        <v>64.239164166752857</v>
      </c>
      <c r="V93">
        <v>2.782069467502851</v>
      </c>
      <c r="W93">
        <v>14.232085171645117</v>
      </c>
      <c r="X93">
        <v>45.2588294758865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4.947702239999999</v>
      </c>
      <c r="AH93">
        <v>43.057968720000005</v>
      </c>
      <c r="AI93">
        <v>0</v>
      </c>
      <c r="AJ93">
        <v>0</v>
      </c>
      <c r="AK93">
        <v>15.805579999999997</v>
      </c>
      <c r="AL93">
        <v>0</v>
      </c>
      <c r="AM93">
        <v>3.2392661714285711</v>
      </c>
      <c r="AN93">
        <v>0.66954999999999998</v>
      </c>
      <c r="AO93">
        <v>2.4173385600000001</v>
      </c>
      <c r="AP93">
        <v>1.1397313199999999</v>
      </c>
      <c r="AQ93">
        <v>8.466540000000002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33.899715671858615</v>
      </c>
      <c r="BB93">
        <f t="shared" si="1"/>
        <v>984.10977653657096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578.49512361223287</v>
      </c>
      <c r="M94">
        <v>28.228918371936135</v>
      </c>
      <c r="N94">
        <v>36.240311350499212</v>
      </c>
      <c r="O94">
        <v>0</v>
      </c>
      <c r="P94">
        <v>36.237137665294682</v>
      </c>
      <c r="Q94">
        <v>3.2407728981206718</v>
      </c>
      <c r="R94">
        <v>13.011199311023624</v>
      </c>
      <c r="S94">
        <v>8.1015266903914593</v>
      </c>
      <c r="T94">
        <v>0</v>
      </c>
      <c r="U94">
        <v>64.239164166752857</v>
      </c>
      <c r="V94">
        <v>2.782069467502851</v>
      </c>
      <c r="W94">
        <v>14.232085171645117</v>
      </c>
      <c r="X94">
        <v>45.2588294758865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4.947702239999999</v>
      </c>
      <c r="AH94">
        <v>43.057968720000005</v>
      </c>
      <c r="AI94">
        <v>0</v>
      </c>
      <c r="AJ94">
        <v>0</v>
      </c>
      <c r="AK94">
        <v>15.805579999999997</v>
      </c>
      <c r="AL94">
        <v>0</v>
      </c>
      <c r="AM94">
        <v>3.2392661714285711</v>
      </c>
      <c r="AN94">
        <v>0.66954999999999998</v>
      </c>
      <c r="AO94">
        <v>2.4173385600000001</v>
      </c>
      <c r="AP94">
        <v>1.1397313199999999</v>
      </c>
      <c r="AQ94">
        <v>8.466540000000002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33.899715671858615</v>
      </c>
      <c r="BB94">
        <f t="shared" si="1"/>
        <v>984.10977653657096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578.49512361223287</v>
      </c>
      <c r="M95">
        <v>28.228918371936135</v>
      </c>
      <c r="N95">
        <v>36.240311350499212</v>
      </c>
      <c r="O95">
        <v>0</v>
      </c>
      <c r="P95">
        <v>36.237137665294682</v>
      </c>
      <c r="Q95">
        <v>3.2407728981206718</v>
      </c>
      <c r="R95">
        <v>13.011199311023624</v>
      </c>
      <c r="S95">
        <v>8.1015266903914593</v>
      </c>
      <c r="T95">
        <v>0</v>
      </c>
      <c r="U95">
        <v>64.239164166752857</v>
      </c>
      <c r="V95">
        <v>2.782069467502851</v>
      </c>
      <c r="W95">
        <v>14.232085171645117</v>
      </c>
      <c r="X95">
        <v>45.2588294758865</v>
      </c>
      <c r="Y95">
        <v>0</v>
      </c>
      <c r="Z95">
        <v>1.9911319999999997</v>
      </c>
      <c r="AA95">
        <v>8.6042059999999996</v>
      </c>
      <c r="AB95">
        <v>8.0811365439999996</v>
      </c>
      <c r="AC95">
        <v>5.9383226240000004</v>
      </c>
      <c r="AD95">
        <v>8.4088075343999993</v>
      </c>
      <c r="AE95">
        <v>15.167135380800001</v>
      </c>
      <c r="AF95">
        <v>5.4450000000000003</v>
      </c>
      <c r="AG95">
        <v>4.947702239999999</v>
      </c>
      <c r="AH95">
        <v>43.057968720000005</v>
      </c>
      <c r="AI95">
        <v>0</v>
      </c>
      <c r="AJ95">
        <v>0</v>
      </c>
      <c r="AK95">
        <v>15.805579999999997</v>
      </c>
      <c r="AL95">
        <v>0</v>
      </c>
      <c r="AM95">
        <v>3.2392661714285711</v>
      </c>
      <c r="AN95">
        <v>0.66954999999999998</v>
      </c>
      <c r="AO95">
        <v>2.4353783999999998</v>
      </c>
      <c r="AP95">
        <v>1.1397313199999999</v>
      </c>
      <c r="AQ95">
        <v>8.466540000000002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33.241548140340569</v>
      </c>
      <c r="BB95">
        <f t="shared" si="1"/>
        <v>965.003166396089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578.49512361223287</v>
      </c>
      <c r="M96">
        <v>28.228918371936135</v>
      </c>
      <c r="N96">
        <v>36.240311350499212</v>
      </c>
      <c r="O96">
        <v>0</v>
      </c>
      <c r="P96">
        <v>36.237137665294682</v>
      </c>
      <c r="Q96">
        <v>3.2407728981206718</v>
      </c>
      <c r="R96">
        <v>13.011199311023624</v>
      </c>
      <c r="S96">
        <v>8.1015266903914593</v>
      </c>
      <c r="T96">
        <v>0</v>
      </c>
      <c r="U96">
        <v>64.239164166752857</v>
      </c>
      <c r="V96">
        <v>2.782069467502851</v>
      </c>
      <c r="W96">
        <v>14.232085171645117</v>
      </c>
      <c r="X96">
        <v>45.2588294758865</v>
      </c>
      <c r="Y96">
        <v>0</v>
      </c>
      <c r="Z96">
        <v>1.9911319999999997</v>
      </c>
      <c r="AA96">
        <v>8.6042059999999996</v>
      </c>
      <c r="AB96">
        <v>8.0811365439999996</v>
      </c>
      <c r="AC96">
        <v>5.9383226240000004</v>
      </c>
      <c r="AD96">
        <v>8.4088075343999993</v>
      </c>
      <c r="AE96">
        <v>13.698129120000001</v>
      </c>
      <c r="AF96">
        <v>5.4450000000000003</v>
      </c>
      <c r="AG96">
        <v>4.947702239999999</v>
      </c>
      <c r="AH96">
        <v>43.057968720000005</v>
      </c>
      <c r="AI96">
        <v>0</v>
      </c>
      <c r="AJ96">
        <v>0</v>
      </c>
      <c r="AK96">
        <v>15.805579999999997</v>
      </c>
      <c r="AL96">
        <v>0</v>
      </c>
      <c r="AM96">
        <v>3.2392661714285711</v>
      </c>
      <c r="AN96">
        <v>0.66954999999999998</v>
      </c>
      <c r="AO96">
        <v>2.4353783999999998</v>
      </c>
      <c r="AP96">
        <v>1.1397313199999999</v>
      </c>
      <c r="AQ96">
        <v>8.466540000000002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33.19263041434057</v>
      </c>
      <c r="BB96">
        <f t="shared" si="1"/>
        <v>963.58307786128898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578.49512361223287</v>
      </c>
      <c r="M97">
        <v>13.188597546307435</v>
      </c>
      <c r="N97">
        <v>36.240311350499212</v>
      </c>
      <c r="O97">
        <v>0</v>
      </c>
      <c r="P97">
        <v>36.237137665294682</v>
      </c>
      <c r="Q97">
        <v>3.2407728981206718</v>
      </c>
      <c r="R97">
        <v>13.011199311023624</v>
      </c>
      <c r="S97">
        <v>8.1015266903914593</v>
      </c>
      <c r="T97">
        <v>0</v>
      </c>
      <c r="U97">
        <v>64.239164166752857</v>
      </c>
      <c r="V97">
        <v>2.782069467502851</v>
      </c>
      <c r="W97">
        <v>14.232085171645117</v>
      </c>
      <c r="X97">
        <v>45.2588294758865</v>
      </c>
      <c r="Y97">
        <v>0</v>
      </c>
      <c r="Z97">
        <v>1.9911319999999997</v>
      </c>
      <c r="AA97">
        <v>8.6042059999999996</v>
      </c>
      <c r="AB97">
        <v>8.0811365439999996</v>
      </c>
      <c r="AC97">
        <v>5.9383226240000004</v>
      </c>
      <c r="AD97">
        <v>8.4088075343999993</v>
      </c>
      <c r="AE97">
        <v>13.658766679999998</v>
      </c>
      <c r="AF97">
        <v>5.4450000000000003</v>
      </c>
      <c r="AG97">
        <v>4.947702239999999</v>
      </c>
      <c r="AH97">
        <v>43.057968720000005</v>
      </c>
      <c r="AI97">
        <v>0</v>
      </c>
      <c r="AJ97">
        <v>0</v>
      </c>
      <c r="AK97">
        <v>15.805579999999997</v>
      </c>
      <c r="AL97">
        <v>0</v>
      </c>
      <c r="AM97">
        <v>3.2392661714285711</v>
      </c>
      <c r="AN97">
        <v>0.66954999999999998</v>
      </c>
      <c r="AO97">
        <v>2.4353783999999998</v>
      </c>
      <c r="AP97">
        <v>1.1397313199999999</v>
      </c>
      <c r="AQ97">
        <v>8.466540000000002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32.690476774447106</v>
      </c>
      <c r="BB97">
        <f t="shared" si="1"/>
        <v>949.00554823555353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578.49512361223287</v>
      </c>
      <c r="M98">
        <v>13.188597546307435</v>
      </c>
      <c r="N98">
        <v>36.240311350499212</v>
      </c>
      <c r="O98">
        <v>0</v>
      </c>
      <c r="P98">
        <v>36.237137665294682</v>
      </c>
      <c r="Q98">
        <v>3.2407728981206718</v>
      </c>
      <c r="R98">
        <v>13.011199311023624</v>
      </c>
      <c r="S98">
        <v>8.1015266903914593</v>
      </c>
      <c r="T98">
        <v>0</v>
      </c>
      <c r="U98">
        <v>64.239164166752857</v>
      </c>
      <c r="V98">
        <v>2.782069467502851</v>
      </c>
      <c r="W98">
        <v>14.232085171645117</v>
      </c>
      <c r="X98">
        <v>45.2588294758865</v>
      </c>
      <c r="Y98">
        <v>0</v>
      </c>
      <c r="Z98">
        <v>1.9911319999999997</v>
      </c>
      <c r="AA98">
        <v>8.6042059999999996</v>
      </c>
      <c r="AB98">
        <v>8.0811365439999996</v>
      </c>
      <c r="AC98">
        <v>5.9383226240000004</v>
      </c>
      <c r="AD98">
        <v>8.4088075343999993</v>
      </c>
      <c r="AE98">
        <v>13.658766679999998</v>
      </c>
      <c r="AF98">
        <v>5.4450000000000003</v>
      </c>
      <c r="AG98">
        <v>4.947702239999999</v>
      </c>
      <c r="AH98">
        <v>43.057968720000005</v>
      </c>
      <c r="AI98">
        <v>0</v>
      </c>
      <c r="AJ98">
        <v>0</v>
      </c>
      <c r="AK98">
        <v>15.805579999999997</v>
      </c>
      <c r="AL98">
        <v>0</v>
      </c>
      <c r="AM98">
        <v>3.2392661714285711</v>
      </c>
      <c r="AN98">
        <v>0.66954999999999998</v>
      </c>
      <c r="AO98">
        <v>2.4353783999999998</v>
      </c>
      <c r="AP98">
        <v>1.1397313199999999</v>
      </c>
      <c r="AQ98">
        <v>8.466540000000002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32.690476774447106</v>
      </c>
      <c r="BB98">
        <f t="shared" si="1"/>
        <v>949.00554823555353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0.11766806300385992</v>
      </c>
      <c r="L99">
        <f t="shared" si="2"/>
        <v>12.397617913447281</v>
      </c>
      <c r="M99">
        <f t="shared" si="2"/>
        <v>0.6625940225683894</v>
      </c>
      <c r="N99">
        <f t="shared" si="2"/>
        <v>0.86976747241198227</v>
      </c>
      <c r="O99">
        <f t="shared" si="2"/>
        <v>0</v>
      </c>
      <c r="P99">
        <f t="shared" si="2"/>
        <v>0.88514035250857415</v>
      </c>
      <c r="Q99">
        <f t="shared" si="2"/>
        <v>7.7784058899542485E-2</v>
      </c>
      <c r="R99">
        <f t="shared" si="2"/>
        <v>0.31246994905829933</v>
      </c>
      <c r="S99">
        <f t="shared" si="2"/>
        <v>0.19456013571928363</v>
      </c>
      <c r="T99">
        <f t="shared" si="2"/>
        <v>0</v>
      </c>
      <c r="U99">
        <f t="shared" si="2"/>
        <v>1.5325219054647792</v>
      </c>
      <c r="V99">
        <f t="shared" si="2"/>
        <v>8.7540717698409709E-2</v>
      </c>
      <c r="W99">
        <f t="shared" si="2"/>
        <v>0.34117054090536564</v>
      </c>
      <c r="X99">
        <f t="shared" si="2"/>
        <v>1.0869898183231228</v>
      </c>
      <c r="Y99">
        <f t="shared" si="2"/>
        <v>0</v>
      </c>
      <c r="Z99">
        <f t="shared" si="2"/>
        <v>5.8814833220000057E-2</v>
      </c>
      <c r="AA99">
        <f t="shared" si="2"/>
        <v>0.12118139493199991</v>
      </c>
      <c r="AB99">
        <f t="shared" si="2"/>
        <v>0.15707095710799984</v>
      </c>
      <c r="AC99">
        <f t="shared" si="2"/>
        <v>0.12351085952920017</v>
      </c>
      <c r="AD99">
        <f t="shared" si="2"/>
        <v>0.14823137353440005</v>
      </c>
      <c r="AE99">
        <f t="shared" si="2"/>
        <v>0.35359319214439949</v>
      </c>
      <c r="AF99">
        <f t="shared" si="2"/>
        <v>0.10345499999999991</v>
      </c>
      <c r="AG99">
        <f t="shared" si="2"/>
        <v>0.11874485376000021</v>
      </c>
      <c r="AH99">
        <f t="shared" si="2"/>
        <v>0.58160943477000027</v>
      </c>
      <c r="AI99">
        <f t="shared" si="2"/>
        <v>3.3197294000000009E-2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4.9075700493650759E-2</v>
      </c>
      <c r="AN99">
        <f t="shared" si="2"/>
        <v>1.6069200000000013E-2</v>
      </c>
      <c r="AO99">
        <f t="shared" si="2"/>
        <v>5.4947097659999999E-2</v>
      </c>
      <c r="AP99">
        <f t="shared" si="2"/>
        <v>3.0104627280000008E-2</v>
      </c>
      <c r="AQ99">
        <f t="shared" si="2"/>
        <v>0.1405339325000001</v>
      </c>
      <c r="AR99">
        <f t="shared" si="2"/>
        <v>0.37647305279999993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0.7210695478470921</v>
      </c>
      <c r="BB99">
        <f t="shared" si="1"/>
        <v>20.932668388253852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6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0.49939299999999953</v>
      </c>
      <c r="BB3">
        <f>SUM(B3:AZ3)-BA3</f>
        <v>14.497407000000001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0.49939299999999953</v>
      </c>
      <c r="BB4">
        <f t="shared" ref="BB4:BB67" si="0">SUM(B4:AZ4)-BA4</f>
        <v>14.497403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0.49939299999999953</v>
      </c>
      <c r="BB5">
        <f t="shared" si="0"/>
        <v>14.497403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14.909227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0.49647699999999872</v>
      </c>
      <c r="BB6">
        <f t="shared" si="0"/>
        <v>14.412750000000001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14.043381999999999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0.4676449999999992</v>
      </c>
      <c r="BB7">
        <f t="shared" si="0"/>
        <v>13.575737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9.6470219999999998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0.32124600000000036</v>
      </c>
      <c r="BB8">
        <f t="shared" si="0"/>
        <v>9.3257759999999994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14.062652999999999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0.46828599999999909</v>
      </c>
      <c r="BB9">
        <f t="shared" si="0"/>
        <v>13.594367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13.001339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0.43294500000000014</v>
      </c>
      <c r="BB10">
        <f t="shared" si="0"/>
        <v>12.568394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0.49939299999999953</v>
      </c>
      <c r="BB11">
        <f t="shared" si="0"/>
        <v>14.497403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12.634332000000001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0.42072300000000062</v>
      </c>
      <c r="BB12">
        <f t="shared" si="0"/>
        <v>12.213609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14.805457000000001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0.49302199999999985</v>
      </c>
      <c r="BB13">
        <f t="shared" si="0"/>
        <v>14.312435000000001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0.49939299999999953</v>
      </c>
      <c r="BB14">
        <f t="shared" si="0"/>
        <v>14.497403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10.984069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0.36576900000000023</v>
      </c>
      <c r="BB15">
        <f t="shared" si="0"/>
        <v>10.6183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0.49939299999999953</v>
      </c>
      <c r="BB16">
        <f t="shared" si="0"/>
        <v>14.497403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0.49939299999999953</v>
      </c>
      <c r="BB17">
        <f t="shared" si="0"/>
        <v>14.497403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0.49939299999999953</v>
      </c>
      <c r="BB18">
        <f t="shared" si="0"/>
        <v>14.497403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0.49939299999999953</v>
      </c>
      <c r="BB19">
        <f t="shared" si="0"/>
        <v>14.497403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0.49939299999999953</v>
      </c>
      <c r="BB20">
        <f t="shared" si="0"/>
        <v>14.497403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0.49939299999999953</v>
      </c>
      <c r="BB21">
        <f t="shared" si="0"/>
        <v>14.497403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13.519024999999999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0.45018399999999836</v>
      </c>
      <c r="BB22">
        <f t="shared" si="0"/>
        <v>13.068841000000001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0.49939299999999953</v>
      </c>
      <c r="BB23">
        <f t="shared" si="0"/>
        <v>14.497403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0.49939299999999953</v>
      </c>
      <c r="BB24">
        <f t="shared" si="0"/>
        <v>14.497403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0.49939299999999953</v>
      </c>
      <c r="BB25">
        <f t="shared" si="0"/>
        <v>14.497403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0.49939299999999953</v>
      </c>
      <c r="BB26">
        <f t="shared" si="0"/>
        <v>14.497403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0.49939299999999953</v>
      </c>
      <c r="BB27">
        <f t="shared" si="0"/>
        <v>14.497403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0.49939299999999953</v>
      </c>
      <c r="BB28">
        <f t="shared" si="0"/>
        <v>14.497403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0.49939299999999953</v>
      </c>
      <c r="BB29">
        <f t="shared" si="0"/>
        <v>14.497403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0.49939299999999953</v>
      </c>
      <c r="BB30">
        <f t="shared" si="0"/>
        <v>14.497403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0.49939299999999953</v>
      </c>
      <c r="BB31">
        <f t="shared" si="0"/>
        <v>14.497403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0.49939299999999953</v>
      </c>
      <c r="BB32">
        <f t="shared" si="0"/>
        <v>14.497403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0.49939299999999953</v>
      </c>
      <c r="BB33">
        <f t="shared" si="0"/>
        <v>14.497403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0.49939299999999953</v>
      </c>
      <c r="BB34">
        <f t="shared" si="0"/>
        <v>14.497403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0.49939299999999953</v>
      </c>
      <c r="BB35">
        <f t="shared" si="0"/>
        <v>14.497403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0.49939299999999953</v>
      </c>
      <c r="BB36">
        <f t="shared" si="0"/>
        <v>14.497403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0.49939299999999953</v>
      </c>
      <c r="BB37">
        <f t="shared" si="0"/>
        <v>14.497403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0.49939299999999953</v>
      </c>
      <c r="BB38">
        <f t="shared" si="0"/>
        <v>14.497403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0.49939299999999953</v>
      </c>
      <c r="BB39">
        <f t="shared" si="0"/>
        <v>14.497403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0.49939299999999953</v>
      </c>
      <c r="BB40">
        <f t="shared" si="0"/>
        <v>14.497403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0.49939299999999953</v>
      </c>
      <c r="BB41">
        <f t="shared" si="0"/>
        <v>14.497403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0.49939299999999953</v>
      </c>
      <c r="BB42">
        <f t="shared" si="0"/>
        <v>14.497403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0.49939299999999953</v>
      </c>
      <c r="BB43">
        <f t="shared" si="0"/>
        <v>14.497403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0.49939299999999953</v>
      </c>
      <c r="BB44">
        <f t="shared" si="0"/>
        <v>14.497403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0.49939299999999953</v>
      </c>
      <c r="BB45">
        <f t="shared" si="0"/>
        <v>14.497403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0.49939299999999953</v>
      </c>
      <c r="BB46">
        <f t="shared" si="0"/>
        <v>14.497403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0.49939299999999953</v>
      </c>
      <c r="BB47">
        <f t="shared" si="0"/>
        <v>14.497403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0.49939299999999953</v>
      </c>
      <c r="BB48">
        <f t="shared" si="0"/>
        <v>14.497403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0.49939299999999953</v>
      </c>
      <c r="BB49">
        <f t="shared" si="0"/>
        <v>14.497403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14.996796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0.49939299999999953</v>
      </c>
      <c r="BB50">
        <f t="shared" si="0"/>
        <v>14.497403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0.49939299999999953</v>
      </c>
      <c r="BB51">
        <f t="shared" si="0"/>
        <v>14.497403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0.49939299999999953</v>
      </c>
      <c r="BB52">
        <f t="shared" si="0"/>
        <v>14.497403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0.49939299999999953</v>
      </c>
      <c r="BB53">
        <f t="shared" si="0"/>
        <v>14.497403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0.49939299999999953</v>
      </c>
      <c r="BB54">
        <f t="shared" si="0"/>
        <v>14.497403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0.49939299999999953</v>
      </c>
      <c r="BB55">
        <f t="shared" si="0"/>
        <v>14.497403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0.49939299999999953</v>
      </c>
      <c r="BB56">
        <f t="shared" si="0"/>
        <v>14.497403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0.49939299999999953</v>
      </c>
      <c r="BB57">
        <f t="shared" si="0"/>
        <v>14.497403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0.49939299999999953</v>
      </c>
      <c r="BB58">
        <f t="shared" si="0"/>
        <v>14.497403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0.49939299999999953</v>
      </c>
      <c r="BB59">
        <f t="shared" si="0"/>
        <v>14.497403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0.49939299999999953</v>
      </c>
      <c r="BB60">
        <f t="shared" si="0"/>
        <v>14.497403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0.49939299999999953</v>
      </c>
      <c r="BB61">
        <f t="shared" si="0"/>
        <v>14.497403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0.49939299999999953</v>
      </c>
      <c r="BB62">
        <f t="shared" si="0"/>
        <v>14.497403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0.49939299999999953</v>
      </c>
      <c r="BB63">
        <f t="shared" si="0"/>
        <v>14.497403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0.49939299999999953</v>
      </c>
      <c r="BB64">
        <f t="shared" si="0"/>
        <v>14.497403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0.49939299999999953</v>
      </c>
      <c r="BB65">
        <f t="shared" si="0"/>
        <v>14.497403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0.49939299999999953</v>
      </c>
      <c r="BB66">
        <f t="shared" si="0"/>
        <v>14.497403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0.49939299999999953</v>
      </c>
      <c r="BB67">
        <f t="shared" si="0"/>
        <v>14.497403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0.49939299999999953</v>
      </c>
      <c r="BB68">
        <f t="shared" ref="BB68:BB99" si="1">SUM(B68:AZ68)-BA68</f>
        <v>14.497403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0.49939299999999953</v>
      </c>
      <c r="BB69">
        <f t="shared" si="1"/>
        <v>14.497403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0.49939299999999953</v>
      </c>
      <c r="BB70">
        <f t="shared" si="1"/>
        <v>14.497403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0.49939299999999953</v>
      </c>
      <c r="BB71">
        <f t="shared" si="1"/>
        <v>14.497403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0.49939299999999953</v>
      </c>
      <c r="BB72">
        <f t="shared" si="1"/>
        <v>14.497403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0.49939299999999953</v>
      </c>
      <c r="BB73">
        <f t="shared" si="1"/>
        <v>14.497403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0.49939299999999953</v>
      </c>
      <c r="BB74">
        <f t="shared" si="1"/>
        <v>14.497403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0.49939299999999953</v>
      </c>
      <c r="BB75">
        <f t="shared" si="1"/>
        <v>14.497403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0.49939299999999953</v>
      </c>
      <c r="BB76">
        <f t="shared" si="1"/>
        <v>14.497403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0.49939299999999953</v>
      </c>
      <c r="BB77">
        <f t="shared" si="1"/>
        <v>14.497403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14.996796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0.49939299999999953</v>
      </c>
      <c r="BB78">
        <f t="shared" si="1"/>
        <v>14.497403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0.49939299999999953</v>
      </c>
      <c r="BB79">
        <f t="shared" si="1"/>
        <v>14.497403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0.49939299999999953</v>
      </c>
      <c r="BB80">
        <f t="shared" si="1"/>
        <v>14.497403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0.49939299999999953</v>
      </c>
      <c r="BB81">
        <f t="shared" si="1"/>
        <v>14.497403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0.49939299999999953</v>
      </c>
      <c r="BB82">
        <f t="shared" si="1"/>
        <v>14.497403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0.49939299999999953</v>
      </c>
      <c r="BB83">
        <f t="shared" si="1"/>
        <v>14.497403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0.49939299999999953</v>
      </c>
      <c r="BB84">
        <f t="shared" si="1"/>
        <v>14.497403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14.647259999999999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0.48775399999999891</v>
      </c>
      <c r="BB85">
        <f t="shared" si="1"/>
        <v>14.159506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0.49939299999999953</v>
      </c>
      <c r="BB86">
        <f t="shared" si="1"/>
        <v>14.497403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0.49939299999999953</v>
      </c>
      <c r="BB87">
        <f t="shared" si="1"/>
        <v>14.497403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0.49939299999999953</v>
      </c>
      <c r="BB88">
        <f t="shared" si="1"/>
        <v>14.497403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0.49939299999999953</v>
      </c>
      <c r="BB89">
        <f t="shared" si="1"/>
        <v>14.497403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0.49939299999999953</v>
      </c>
      <c r="BB90">
        <f t="shared" si="1"/>
        <v>14.497403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0.49939299999999953</v>
      </c>
      <c r="BB91">
        <f t="shared" si="1"/>
        <v>14.497403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14.996796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0.49939299999999953</v>
      </c>
      <c r="BB92">
        <f t="shared" si="1"/>
        <v>14.497403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0.49939299999999953</v>
      </c>
      <c r="BB93">
        <f t="shared" si="1"/>
        <v>14.497403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0.49939299999999953</v>
      </c>
      <c r="BB94">
        <f t="shared" si="1"/>
        <v>14.497403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0.49939299999999953</v>
      </c>
      <c r="BB95">
        <f t="shared" si="1"/>
        <v>14.497403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0.49939299999999953</v>
      </c>
      <c r="BB96">
        <f t="shared" si="1"/>
        <v>14.497403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0.49939299999999953</v>
      </c>
      <c r="BB97">
        <f t="shared" si="1"/>
        <v>14.497403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0.49939299999999953</v>
      </c>
      <c r="BB98">
        <f t="shared" si="1"/>
        <v>14.497403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0.35549455649999961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1.183796224999996E-2</v>
      </c>
      <c r="BB99">
        <f t="shared" si="1"/>
        <v>0.34365659424999967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495.28</v>
      </c>
      <c r="L3" s="199">
        <v>10.67</v>
      </c>
      <c r="M3" s="199">
        <v>61.65</v>
      </c>
      <c r="N3" s="199">
        <v>50.15</v>
      </c>
      <c r="O3" s="199">
        <v>70.849999999999994</v>
      </c>
      <c r="P3" s="199">
        <v>23.86</v>
      </c>
      <c r="Q3" s="199">
        <v>4.49</v>
      </c>
      <c r="R3" s="199">
        <v>18</v>
      </c>
      <c r="S3" s="199">
        <v>11.2</v>
      </c>
      <c r="T3" s="199">
        <v>0</v>
      </c>
      <c r="U3" s="199">
        <v>60.04</v>
      </c>
      <c r="V3" s="199">
        <v>6.05</v>
      </c>
      <c r="W3" s="199">
        <v>19.7</v>
      </c>
      <c r="X3" s="199">
        <v>62.63</v>
      </c>
      <c r="Y3" s="199">
        <v>0</v>
      </c>
      <c r="Z3" s="199">
        <v>59.08</v>
      </c>
      <c r="AA3" s="199">
        <v>38.299999999999997</v>
      </c>
      <c r="AB3" s="199">
        <v>0</v>
      </c>
      <c r="AC3" s="199">
        <v>15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26.29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105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495.28</v>
      </c>
      <c r="L4" s="199">
        <v>10.67</v>
      </c>
      <c r="M4" s="199">
        <v>61.65</v>
      </c>
      <c r="N4" s="199">
        <v>50.15</v>
      </c>
      <c r="O4" s="199">
        <v>70.849999999999994</v>
      </c>
      <c r="P4" s="199">
        <v>23.86</v>
      </c>
      <c r="Q4" s="199">
        <v>4.49</v>
      </c>
      <c r="R4" s="199">
        <v>18</v>
      </c>
      <c r="S4" s="199">
        <v>11.2</v>
      </c>
      <c r="T4" s="199">
        <v>0</v>
      </c>
      <c r="U4" s="199">
        <v>60.04</v>
      </c>
      <c r="V4" s="199">
        <v>6.05</v>
      </c>
      <c r="W4" s="199">
        <v>19.7</v>
      </c>
      <c r="X4" s="199">
        <v>62.63</v>
      </c>
      <c r="Y4" s="199">
        <v>0</v>
      </c>
      <c r="Z4" s="199">
        <v>59.08</v>
      </c>
      <c r="AA4" s="199">
        <v>38.299999999999997</v>
      </c>
      <c r="AB4" s="199">
        <v>0</v>
      </c>
      <c r="AC4" s="199">
        <v>15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26.29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105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495.28</v>
      </c>
      <c r="L5" s="199">
        <v>10.67</v>
      </c>
      <c r="M5" s="199">
        <v>61.65</v>
      </c>
      <c r="N5" s="199">
        <v>50.15</v>
      </c>
      <c r="O5" s="199">
        <v>70.849999999999994</v>
      </c>
      <c r="P5" s="199">
        <v>23.86</v>
      </c>
      <c r="Q5" s="199">
        <v>4.49</v>
      </c>
      <c r="R5" s="199">
        <v>18</v>
      </c>
      <c r="S5" s="199">
        <v>11.2</v>
      </c>
      <c r="T5" s="199">
        <v>0</v>
      </c>
      <c r="U5" s="199">
        <v>60.04</v>
      </c>
      <c r="V5" s="199">
        <v>6.05</v>
      </c>
      <c r="W5" s="199">
        <v>19.7</v>
      </c>
      <c r="X5" s="199">
        <v>62.63</v>
      </c>
      <c r="Y5" s="199">
        <v>0</v>
      </c>
      <c r="Z5" s="199">
        <v>59.08</v>
      </c>
      <c r="AA5" s="199">
        <v>38.299999999999997</v>
      </c>
      <c r="AB5" s="199">
        <v>0</v>
      </c>
      <c r="AC5" s="199">
        <v>15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26.29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105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495.28</v>
      </c>
      <c r="L6" s="199">
        <v>10.67</v>
      </c>
      <c r="M6" s="199">
        <v>61.65</v>
      </c>
      <c r="N6" s="199">
        <v>50.15</v>
      </c>
      <c r="O6" s="199">
        <v>70.849999999999994</v>
      </c>
      <c r="P6" s="199">
        <v>23.86</v>
      </c>
      <c r="Q6" s="199">
        <v>4.49</v>
      </c>
      <c r="R6" s="199">
        <v>18</v>
      </c>
      <c r="S6" s="199">
        <v>11.2</v>
      </c>
      <c r="T6" s="199">
        <v>0</v>
      </c>
      <c r="U6" s="199">
        <v>60.04</v>
      </c>
      <c r="V6" s="199">
        <v>6.05</v>
      </c>
      <c r="W6" s="199">
        <v>19.7</v>
      </c>
      <c r="X6" s="199">
        <v>62.63</v>
      </c>
      <c r="Y6" s="199">
        <v>0</v>
      </c>
      <c r="Z6" s="199">
        <v>59.08</v>
      </c>
      <c r="AA6" s="199">
        <v>38.299999999999997</v>
      </c>
      <c r="AB6" s="199">
        <v>0</v>
      </c>
      <c r="AC6" s="199">
        <v>15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26.29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105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495.28</v>
      </c>
      <c r="L7" s="199">
        <v>10.67</v>
      </c>
      <c r="M7" s="199">
        <v>61.65</v>
      </c>
      <c r="N7" s="199">
        <v>50.15</v>
      </c>
      <c r="O7" s="199">
        <v>70.849999999999994</v>
      </c>
      <c r="P7" s="199">
        <v>23.86</v>
      </c>
      <c r="Q7" s="199">
        <v>4.49</v>
      </c>
      <c r="R7" s="199">
        <v>18</v>
      </c>
      <c r="S7" s="199">
        <v>11.2</v>
      </c>
      <c r="T7" s="199">
        <v>0</v>
      </c>
      <c r="U7" s="199">
        <v>60.04</v>
      </c>
      <c r="V7" s="199">
        <v>6.05</v>
      </c>
      <c r="W7" s="199">
        <v>19.7</v>
      </c>
      <c r="X7" s="199">
        <v>62.63</v>
      </c>
      <c r="Y7" s="199">
        <v>0</v>
      </c>
      <c r="Z7" s="199">
        <v>59.08</v>
      </c>
      <c r="AA7" s="199">
        <v>38.299999999999997</v>
      </c>
      <c r="AB7" s="199">
        <v>0</v>
      </c>
      <c r="AC7" s="199">
        <v>15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25.58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105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495.28</v>
      </c>
      <c r="L8" s="199">
        <v>10.67</v>
      </c>
      <c r="M8" s="199">
        <v>61.65</v>
      </c>
      <c r="N8" s="199">
        <v>50.15</v>
      </c>
      <c r="O8" s="199">
        <v>70.849999999999994</v>
      </c>
      <c r="P8" s="199">
        <v>23.86</v>
      </c>
      <c r="Q8" s="199">
        <v>4.49</v>
      </c>
      <c r="R8" s="199">
        <v>18</v>
      </c>
      <c r="S8" s="199">
        <v>11.2</v>
      </c>
      <c r="T8" s="199">
        <v>0</v>
      </c>
      <c r="U8" s="199">
        <v>60.04</v>
      </c>
      <c r="V8" s="199">
        <v>6.05</v>
      </c>
      <c r="W8" s="199">
        <v>19.7</v>
      </c>
      <c r="X8" s="199">
        <v>62.63</v>
      </c>
      <c r="Y8" s="199">
        <v>0</v>
      </c>
      <c r="Z8" s="199">
        <v>59.08</v>
      </c>
      <c r="AA8" s="199">
        <v>38.299999999999997</v>
      </c>
      <c r="AB8" s="199">
        <v>0</v>
      </c>
      <c r="AC8" s="199">
        <v>15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26.29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105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495.28</v>
      </c>
      <c r="L9" s="199">
        <v>10.67</v>
      </c>
      <c r="M9" s="199">
        <v>61.65</v>
      </c>
      <c r="N9" s="199">
        <v>50.15</v>
      </c>
      <c r="O9" s="199">
        <v>70.849999999999994</v>
      </c>
      <c r="P9" s="199">
        <v>23.86</v>
      </c>
      <c r="Q9" s="199">
        <v>4.49</v>
      </c>
      <c r="R9" s="199">
        <v>18</v>
      </c>
      <c r="S9" s="199">
        <v>11.2</v>
      </c>
      <c r="T9" s="199">
        <v>0</v>
      </c>
      <c r="U9" s="199">
        <v>60.04</v>
      </c>
      <c r="V9" s="199">
        <v>6.05</v>
      </c>
      <c r="W9" s="199">
        <v>19.7</v>
      </c>
      <c r="X9" s="199">
        <v>62.63</v>
      </c>
      <c r="Y9" s="199">
        <v>0</v>
      </c>
      <c r="Z9" s="199">
        <v>59.08</v>
      </c>
      <c r="AA9" s="199">
        <v>38.299999999999997</v>
      </c>
      <c r="AB9" s="199">
        <v>0</v>
      </c>
      <c r="AC9" s="199">
        <v>15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26.29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105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495.28</v>
      </c>
      <c r="L10" s="199">
        <v>10.67</v>
      </c>
      <c r="M10" s="199">
        <v>61.65</v>
      </c>
      <c r="N10" s="199">
        <v>50.15</v>
      </c>
      <c r="O10" s="199">
        <v>70.849999999999994</v>
      </c>
      <c r="P10" s="199">
        <v>23.86</v>
      </c>
      <c r="Q10" s="199">
        <v>4.49</v>
      </c>
      <c r="R10" s="199">
        <v>18</v>
      </c>
      <c r="S10" s="199">
        <v>11.2</v>
      </c>
      <c r="T10" s="199">
        <v>0</v>
      </c>
      <c r="U10" s="199">
        <v>60.04</v>
      </c>
      <c r="V10" s="199">
        <v>6.05</v>
      </c>
      <c r="W10" s="199">
        <v>19.7</v>
      </c>
      <c r="X10" s="199">
        <v>62.63</v>
      </c>
      <c r="Y10" s="199">
        <v>0</v>
      </c>
      <c r="Z10" s="199">
        <v>59.08</v>
      </c>
      <c r="AA10" s="199">
        <v>38.299999999999997</v>
      </c>
      <c r="AB10" s="199">
        <v>0</v>
      </c>
      <c r="AC10" s="199">
        <v>15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26.29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105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495.28</v>
      </c>
      <c r="L11" s="199">
        <v>10.67</v>
      </c>
      <c r="M11" s="199">
        <v>61.65</v>
      </c>
      <c r="N11" s="199">
        <v>50.15</v>
      </c>
      <c r="O11" s="199">
        <v>70.849999999999994</v>
      </c>
      <c r="P11" s="199">
        <v>23.86</v>
      </c>
      <c r="Q11" s="199">
        <v>4.49</v>
      </c>
      <c r="R11" s="199">
        <v>18</v>
      </c>
      <c r="S11" s="199">
        <v>11.2</v>
      </c>
      <c r="T11" s="199">
        <v>0</v>
      </c>
      <c r="U11" s="199">
        <v>60.04</v>
      </c>
      <c r="V11" s="199">
        <v>6.05</v>
      </c>
      <c r="W11" s="199">
        <v>19.7</v>
      </c>
      <c r="X11" s="199">
        <v>62.63</v>
      </c>
      <c r="Y11" s="199">
        <v>0</v>
      </c>
      <c r="Z11" s="199">
        <v>59.08</v>
      </c>
      <c r="AA11" s="199">
        <v>38.299999999999997</v>
      </c>
      <c r="AB11" s="199">
        <v>0</v>
      </c>
      <c r="AC11" s="199">
        <v>15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26.29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105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495.28</v>
      </c>
      <c r="L12" s="199">
        <v>10.67</v>
      </c>
      <c r="M12" s="199">
        <v>61.65</v>
      </c>
      <c r="N12" s="199">
        <v>50.15</v>
      </c>
      <c r="O12" s="199">
        <v>70.849999999999994</v>
      </c>
      <c r="P12" s="199">
        <v>23.86</v>
      </c>
      <c r="Q12" s="199">
        <v>4.49</v>
      </c>
      <c r="R12" s="199">
        <v>18</v>
      </c>
      <c r="S12" s="199">
        <v>11.2</v>
      </c>
      <c r="T12" s="199">
        <v>0</v>
      </c>
      <c r="U12" s="199">
        <v>60.04</v>
      </c>
      <c r="V12" s="199">
        <v>6.05</v>
      </c>
      <c r="W12" s="199">
        <v>19.7</v>
      </c>
      <c r="X12" s="199">
        <v>62.63</v>
      </c>
      <c r="Y12" s="199">
        <v>0</v>
      </c>
      <c r="Z12" s="199">
        <v>59.08</v>
      </c>
      <c r="AA12" s="199">
        <v>38.299999999999997</v>
      </c>
      <c r="AB12" s="199">
        <v>0</v>
      </c>
      <c r="AC12" s="199">
        <v>15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26.29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105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495.28</v>
      </c>
      <c r="L13" s="199">
        <v>10.67</v>
      </c>
      <c r="M13" s="199">
        <v>61.65</v>
      </c>
      <c r="N13" s="199">
        <v>50.15</v>
      </c>
      <c r="O13" s="199">
        <v>70.849999999999994</v>
      </c>
      <c r="P13" s="199">
        <v>23.86</v>
      </c>
      <c r="Q13" s="199">
        <v>4.49</v>
      </c>
      <c r="R13" s="199">
        <v>18</v>
      </c>
      <c r="S13" s="199">
        <v>11.2</v>
      </c>
      <c r="T13" s="199">
        <v>0</v>
      </c>
      <c r="U13" s="199">
        <v>60.04</v>
      </c>
      <c r="V13" s="199">
        <v>6.05</v>
      </c>
      <c r="W13" s="199">
        <v>19.7</v>
      </c>
      <c r="X13" s="199">
        <v>62.63</v>
      </c>
      <c r="Y13" s="199">
        <v>0</v>
      </c>
      <c r="Z13" s="199">
        <v>59.08</v>
      </c>
      <c r="AA13" s="199">
        <v>38.299999999999997</v>
      </c>
      <c r="AB13" s="199">
        <v>0</v>
      </c>
      <c r="AC13" s="199">
        <v>15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26.88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105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495.28</v>
      </c>
      <c r="L14" s="199">
        <v>10.67</v>
      </c>
      <c r="M14" s="199">
        <v>61.65</v>
      </c>
      <c r="N14" s="199">
        <v>50.15</v>
      </c>
      <c r="O14" s="199">
        <v>70.849999999999994</v>
      </c>
      <c r="P14" s="199">
        <v>23.86</v>
      </c>
      <c r="Q14" s="199">
        <v>4.49</v>
      </c>
      <c r="R14" s="199">
        <v>18</v>
      </c>
      <c r="S14" s="199">
        <v>11.2</v>
      </c>
      <c r="T14" s="199">
        <v>0</v>
      </c>
      <c r="U14" s="199">
        <v>60.04</v>
      </c>
      <c r="V14" s="199">
        <v>6.05</v>
      </c>
      <c r="W14" s="199">
        <v>19.7</v>
      </c>
      <c r="X14" s="199">
        <v>62.63</v>
      </c>
      <c r="Y14" s="199">
        <v>0</v>
      </c>
      <c r="Z14" s="199">
        <v>59.08</v>
      </c>
      <c r="AA14" s="199">
        <v>38.299999999999997</v>
      </c>
      <c r="AB14" s="199">
        <v>0</v>
      </c>
      <c r="AC14" s="199">
        <v>15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25.93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105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495.28</v>
      </c>
      <c r="L15" s="199">
        <v>10.67</v>
      </c>
      <c r="M15" s="199">
        <v>61.65</v>
      </c>
      <c r="N15" s="199">
        <v>50.15</v>
      </c>
      <c r="O15" s="199">
        <v>70.849999999999994</v>
      </c>
      <c r="P15" s="199">
        <v>23.86</v>
      </c>
      <c r="Q15" s="199">
        <v>4.49</v>
      </c>
      <c r="R15" s="199">
        <v>18</v>
      </c>
      <c r="S15" s="199">
        <v>11.2</v>
      </c>
      <c r="T15" s="199">
        <v>0</v>
      </c>
      <c r="U15" s="199">
        <v>60.04</v>
      </c>
      <c r="V15" s="199">
        <v>6.05</v>
      </c>
      <c r="W15" s="199">
        <v>19.7</v>
      </c>
      <c r="X15" s="199">
        <v>62.63</v>
      </c>
      <c r="Y15" s="199">
        <v>0</v>
      </c>
      <c r="Z15" s="199">
        <v>59.08</v>
      </c>
      <c r="AA15" s="199">
        <v>38.299999999999997</v>
      </c>
      <c r="AB15" s="199">
        <v>0</v>
      </c>
      <c r="AC15" s="199">
        <v>15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27.16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105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495.28</v>
      </c>
      <c r="L16" s="199">
        <v>10.67</v>
      </c>
      <c r="M16" s="199">
        <v>61.65</v>
      </c>
      <c r="N16" s="199">
        <v>50.15</v>
      </c>
      <c r="O16" s="199">
        <v>70.849999999999994</v>
      </c>
      <c r="P16" s="199">
        <v>23.86</v>
      </c>
      <c r="Q16" s="199">
        <v>4.49</v>
      </c>
      <c r="R16" s="199">
        <v>18</v>
      </c>
      <c r="S16" s="199">
        <v>11.2</v>
      </c>
      <c r="T16" s="199">
        <v>0</v>
      </c>
      <c r="U16" s="199">
        <v>60.04</v>
      </c>
      <c r="V16" s="199">
        <v>6.05</v>
      </c>
      <c r="W16" s="199">
        <v>19.7</v>
      </c>
      <c r="X16" s="199">
        <v>62.63</v>
      </c>
      <c r="Y16" s="199">
        <v>0</v>
      </c>
      <c r="Z16" s="199">
        <v>59.08</v>
      </c>
      <c r="AA16" s="199">
        <v>38.299999999999997</v>
      </c>
      <c r="AB16" s="199">
        <v>0</v>
      </c>
      <c r="AC16" s="199">
        <v>15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27.16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105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495.28</v>
      </c>
      <c r="L17" s="199">
        <v>10.67</v>
      </c>
      <c r="M17" s="199">
        <v>61.65</v>
      </c>
      <c r="N17" s="199">
        <v>50.15</v>
      </c>
      <c r="O17" s="199">
        <v>70.849999999999994</v>
      </c>
      <c r="P17" s="199">
        <v>23.86</v>
      </c>
      <c r="Q17" s="199">
        <v>4.49</v>
      </c>
      <c r="R17" s="199">
        <v>18</v>
      </c>
      <c r="S17" s="199">
        <v>11.2</v>
      </c>
      <c r="T17" s="199">
        <v>0</v>
      </c>
      <c r="U17" s="199">
        <v>60.04</v>
      </c>
      <c r="V17" s="199">
        <v>6.05</v>
      </c>
      <c r="W17" s="199">
        <v>19.7</v>
      </c>
      <c r="X17" s="199">
        <v>62.63</v>
      </c>
      <c r="Y17" s="199">
        <v>0</v>
      </c>
      <c r="Z17" s="199">
        <v>59.08</v>
      </c>
      <c r="AA17" s="199">
        <v>38.299999999999997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27.16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105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495.28</v>
      </c>
      <c r="L18" s="199">
        <v>10.67</v>
      </c>
      <c r="M18" s="199">
        <v>61.65</v>
      </c>
      <c r="N18" s="199">
        <v>50.15</v>
      </c>
      <c r="O18" s="199">
        <v>70.849999999999994</v>
      </c>
      <c r="P18" s="199">
        <v>23.86</v>
      </c>
      <c r="Q18" s="199">
        <v>4.49</v>
      </c>
      <c r="R18" s="199">
        <v>18</v>
      </c>
      <c r="S18" s="199">
        <v>11.2</v>
      </c>
      <c r="T18" s="199">
        <v>0</v>
      </c>
      <c r="U18" s="199">
        <v>60.04</v>
      </c>
      <c r="V18" s="199">
        <v>6.05</v>
      </c>
      <c r="W18" s="199">
        <v>19.7</v>
      </c>
      <c r="X18" s="199">
        <v>62.63</v>
      </c>
      <c r="Y18" s="199">
        <v>0</v>
      </c>
      <c r="Z18" s="199">
        <v>59.08</v>
      </c>
      <c r="AA18" s="199">
        <v>38.299999999999997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27.16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105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495.28</v>
      </c>
      <c r="L19" s="199">
        <v>10.67</v>
      </c>
      <c r="M19" s="199">
        <v>61.65</v>
      </c>
      <c r="N19" s="199">
        <v>50.15</v>
      </c>
      <c r="O19" s="199">
        <v>70.849999999999994</v>
      </c>
      <c r="P19" s="199">
        <v>23.86</v>
      </c>
      <c r="Q19" s="199">
        <v>4.49</v>
      </c>
      <c r="R19" s="199">
        <v>18</v>
      </c>
      <c r="S19" s="199">
        <v>11.2</v>
      </c>
      <c r="T19" s="199">
        <v>0</v>
      </c>
      <c r="U19" s="199">
        <v>60.04</v>
      </c>
      <c r="V19" s="199">
        <v>6.05</v>
      </c>
      <c r="W19" s="199">
        <v>19.7</v>
      </c>
      <c r="X19" s="199">
        <v>62.63</v>
      </c>
      <c r="Y19" s="199">
        <v>0</v>
      </c>
      <c r="Z19" s="199">
        <v>59.08</v>
      </c>
      <c r="AA19" s="199">
        <v>38.299999999999997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27.16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105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495.28</v>
      </c>
      <c r="L20" s="199">
        <v>10.67</v>
      </c>
      <c r="M20" s="199">
        <v>61.65</v>
      </c>
      <c r="N20" s="199">
        <v>50.15</v>
      </c>
      <c r="O20" s="199">
        <v>70.849999999999994</v>
      </c>
      <c r="P20" s="199">
        <v>23.86</v>
      </c>
      <c r="Q20" s="199">
        <v>4.49</v>
      </c>
      <c r="R20" s="199">
        <v>18</v>
      </c>
      <c r="S20" s="199">
        <v>11.2</v>
      </c>
      <c r="T20" s="199">
        <v>0</v>
      </c>
      <c r="U20" s="199">
        <v>60.04</v>
      </c>
      <c r="V20" s="199">
        <v>6.05</v>
      </c>
      <c r="W20" s="199">
        <v>19.7</v>
      </c>
      <c r="X20" s="199">
        <v>62.63</v>
      </c>
      <c r="Y20" s="199">
        <v>0</v>
      </c>
      <c r="Z20" s="199">
        <v>59.08</v>
      </c>
      <c r="AA20" s="199">
        <v>38.299999999999997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27.16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105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495.28</v>
      </c>
      <c r="L21" s="199">
        <v>10.67</v>
      </c>
      <c r="M21" s="199">
        <v>61.65</v>
      </c>
      <c r="N21" s="199">
        <v>50.15</v>
      </c>
      <c r="O21" s="199">
        <v>70.849999999999994</v>
      </c>
      <c r="P21" s="199">
        <v>23.86</v>
      </c>
      <c r="Q21" s="199">
        <v>4.49</v>
      </c>
      <c r="R21" s="199">
        <v>18</v>
      </c>
      <c r="S21" s="199">
        <v>11.2</v>
      </c>
      <c r="T21" s="199">
        <v>0</v>
      </c>
      <c r="U21" s="199">
        <v>60.04</v>
      </c>
      <c r="V21" s="199">
        <v>6.05</v>
      </c>
      <c r="W21" s="199">
        <v>19.7</v>
      </c>
      <c r="X21" s="199">
        <v>62.63</v>
      </c>
      <c r="Y21" s="199">
        <v>0</v>
      </c>
      <c r="Z21" s="199">
        <v>59.08</v>
      </c>
      <c r="AA21" s="199">
        <v>38.299999999999997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27.16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105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495.28</v>
      </c>
      <c r="L22" s="199">
        <v>10.67</v>
      </c>
      <c r="M22" s="199">
        <v>61.65</v>
      </c>
      <c r="N22" s="199">
        <v>50.15</v>
      </c>
      <c r="O22" s="199">
        <v>70.849999999999994</v>
      </c>
      <c r="P22" s="199">
        <v>23.86</v>
      </c>
      <c r="Q22" s="199">
        <v>4.49</v>
      </c>
      <c r="R22" s="199">
        <v>18</v>
      </c>
      <c r="S22" s="199">
        <v>11.2</v>
      </c>
      <c r="T22" s="199">
        <v>0</v>
      </c>
      <c r="U22" s="199">
        <v>60.04</v>
      </c>
      <c r="V22" s="199">
        <v>6.05</v>
      </c>
      <c r="W22" s="199">
        <v>19.7</v>
      </c>
      <c r="X22" s="199">
        <v>62.63</v>
      </c>
      <c r="Y22" s="199">
        <v>0</v>
      </c>
      <c r="Z22" s="199">
        <v>59.08</v>
      </c>
      <c r="AA22" s="199">
        <v>38.299999999999997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27.16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105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495.28</v>
      </c>
      <c r="L23" s="199">
        <v>10.67</v>
      </c>
      <c r="M23" s="199">
        <v>61.65</v>
      </c>
      <c r="N23" s="199">
        <v>50.15</v>
      </c>
      <c r="O23" s="199">
        <v>70.849999999999994</v>
      </c>
      <c r="P23" s="199">
        <v>23.86</v>
      </c>
      <c r="Q23" s="199">
        <v>4.49</v>
      </c>
      <c r="R23" s="199">
        <v>18</v>
      </c>
      <c r="S23" s="199">
        <v>11.2</v>
      </c>
      <c r="T23" s="199">
        <v>0</v>
      </c>
      <c r="U23" s="199">
        <v>60.04</v>
      </c>
      <c r="V23" s="199">
        <v>6.05</v>
      </c>
      <c r="W23" s="199">
        <v>19.7</v>
      </c>
      <c r="X23" s="199">
        <v>62.63</v>
      </c>
      <c r="Y23" s="199">
        <v>0</v>
      </c>
      <c r="Z23" s="199">
        <v>59.08</v>
      </c>
      <c r="AA23" s="199">
        <v>38.299999999999997</v>
      </c>
      <c r="AB23" s="199">
        <v>0</v>
      </c>
      <c r="AC23" s="199">
        <v>15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27.16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105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495.28</v>
      </c>
      <c r="L24" s="199">
        <v>10.67</v>
      </c>
      <c r="M24" s="199">
        <v>61.65</v>
      </c>
      <c r="N24" s="199">
        <v>50.15</v>
      </c>
      <c r="O24" s="199">
        <v>70.849999999999994</v>
      </c>
      <c r="P24" s="199">
        <v>23.86</v>
      </c>
      <c r="Q24" s="199">
        <v>4.49</v>
      </c>
      <c r="R24" s="199">
        <v>18</v>
      </c>
      <c r="S24" s="199">
        <v>11.2</v>
      </c>
      <c r="T24" s="199">
        <v>0</v>
      </c>
      <c r="U24" s="199">
        <v>60.04</v>
      </c>
      <c r="V24" s="199">
        <v>6.05</v>
      </c>
      <c r="W24" s="199">
        <v>19.7</v>
      </c>
      <c r="X24" s="199">
        <v>62.63</v>
      </c>
      <c r="Y24" s="199">
        <v>0</v>
      </c>
      <c r="Z24" s="199">
        <v>59.08</v>
      </c>
      <c r="AA24" s="199">
        <v>38.299999999999997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27.16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105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495.28</v>
      </c>
      <c r="L25" s="199">
        <v>10.67</v>
      </c>
      <c r="M25" s="199">
        <v>61.65</v>
      </c>
      <c r="N25" s="199">
        <v>50.15</v>
      </c>
      <c r="O25" s="199">
        <v>70.849999999999994</v>
      </c>
      <c r="P25" s="199">
        <v>23.86</v>
      </c>
      <c r="Q25" s="199">
        <v>4.49</v>
      </c>
      <c r="R25" s="199">
        <v>18</v>
      </c>
      <c r="S25" s="199">
        <v>11.2</v>
      </c>
      <c r="T25" s="199">
        <v>0</v>
      </c>
      <c r="U25" s="199">
        <v>60.04</v>
      </c>
      <c r="V25" s="199">
        <v>6.05</v>
      </c>
      <c r="W25" s="199">
        <v>19.7</v>
      </c>
      <c r="X25" s="199">
        <v>62.63</v>
      </c>
      <c r="Y25" s="199">
        <v>0</v>
      </c>
      <c r="Z25" s="199">
        <v>59.08</v>
      </c>
      <c r="AA25" s="199">
        <v>38.299999999999997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27.16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105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495.28</v>
      </c>
      <c r="L26" s="199">
        <v>10.67</v>
      </c>
      <c r="M26" s="199">
        <v>61.65</v>
      </c>
      <c r="N26" s="199">
        <v>50.15</v>
      </c>
      <c r="O26" s="199">
        <v>70.849999999999994</v>
      </c>
      <c r="P26" s="199">
        <v>23.86</v>
      </c>
      <c r="Q26" s="199">
        <v>4.49</v>
      </c>
      <c r="R26" s="199">
        <v>18</v>
      </c>
      <c r="S26" s="199">
        <v>11.2</v>
      </c>
      <c r="T26" s="199">
        <v>0</v>
      </c>
      <c r="U26" s="199">
        <v>60.04</v>
      </c>
      <c r="V26" s="199">
        <v>6.05</v>
      </c>
      <c r="W26" s="199">
        <v>19.7</v>
      </c>
      <c r="X26" s="199">
        <v>62.63</v>
      </c>
      <c r="Y26" s="199">
        <v>0</v>
      </c>
      <c r="Z26" s="199">
        <v>59.08</v>
      </c>
      <c r="AA26" s="199">
        <v>38.299999999999997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27.16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105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495.28</v>
      </c>
      <c r="L27" s="199">
        <v>10.67</v>
      </c>
      <c r="M27" s="199">
        <v>61.65</v>
      </c>
      <c r="N27" s="199">
        <v>50.15</v>
      </c>
      <c r="O27" s="199">
        <v>70.849999999999994</v>
      </c>
      <c r="P27" s="199">
        <v>23.86</v>
      </c>
      <c r="Q27" s="199">
        <v>4.49</v>
      </c>
      <c r="R27" s="199">
        <v>18</v>
      </c>
      <c r="S27" s="199">
        <v>11.2</v>
      </c>
      <c r="T27" s="199">
        <v>0</v>
      </c>
      <c r="U27" s="199">
        <v>59.2</v>
      </c>
      <c r="V27" s="199">
        <v>6.05</v>
      </c>
      <c r="W27" s="199">
        <v>19.7</v>
      </c>
      <c r="X27" s="199">
        <v>62.63</v>
      </c>
      <c r="Y27" s="199">
        <v>0</v>
      </c>
      <c r="Z27" s="199">
        <v>59.08</v>
      </c>
      <c r="AA27" s="199">
        <v>38.299999999999997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27.16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105</v>
      </c>
      <c r="AP27" s="199">
        <v>0</v>
      </c>
      <c r="AQ27" s="199">
        <v>8.02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495.28</v>
      </c>
      <c r="L28" s="199">
        <v>10.67</v>
      </c>
      <c r="M28" s="199">
        <v>61.65</v>
      </c>
      <c r="N28" s="199">
        <v>50.15</v>
      </c>
      <c r="O28" s="199">
        <v>70.849999999999994</v>
      </c>
      <c r="P28" s="199">
        <v>23.86</v>
      </c>
      <c r="Q28" s="199">
        <v>4.49</v>
      </c>
      <c r="R28" s="199">
        <v>18</v>
      </c>
      <c r="S28" s="199">
        <v>11.2</v>
      </c>
      <c r="T28" s="199">
        <v>0</v>
      </c>
      <c r="U28" s="199">
        <v>59.2</v>
      </c>
      <c r="V28" s="199">
        <v>6.05</v>
      </c>
      <c r="W28" s="199">
        <v>19.7</v>
      </c>
      <c r="X28" s="199">
        <v>62.63</v>
      </c>
      <c r="Y28" s="199">
        <v>0</v>
      </c>
      <c r="Z28" s="199">
        <v>59.08</v>
      </c>
      <c r="AA28" s="199">
        <v>38.299999999999997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27.16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105</v>
      </c>
      <c r="AP28" s="199">
        <v>0</v>
      </c>
      <c r="AQ28" s="199">
        <v>15.71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495.28</v>
      </c>
      <c r="L29" s="199">
        <v>10.67</v>
      </c>
      <c r="M29" s="199">
        <v>61.65</v>
      </c>
      <c r="N29" s="199">
        <v>50.15</v>
      </c>
      <c r="O29" s="199">
        <v>70.849999999999994</v>
      </c>
      <c r="P29" s="199">
        <v>23.86</v>
      </c>
      <c r="Q29" s="199">
        <v>4.49</v>
      </c>
      <c r="R29" s="199">
        <v>18</v>
      </c>
      <c r="S29" s="199">
        <v>11.2</v>
      </c>
      <c r="T29" s="199">
        <v>0</v>
      </c>
      <c r="U29" s="199">
        <v>59.2</v>
      </c>
      <c r="V29" s="199">
        <v>6.05</v>
      </c>
      <c r="W29" s="199">
        <v>19.7</v>
      </c>
      <c r="X29" s="199">
        <v>62.63</v>
      </c>
      <c r="Y29" s="199">
        <v>0</v>
      </c>
      <c r="Z29" s="199">
        <v>59.08</v>
      </c>
      <c r="AA29" s="199">
        <v>38.299999999999997</v>
      </c>
      <c r="AB29" s="199">
        <v>0</v>
      </c>
      <c r="AC29" s="199">
        <v>15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27.16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105</v>
      </c>
      <c r="AP29" s="199">
        <v>0</v>
      </c>
      <c r="AQ29" s="199">
        <v>23.87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495.28</v>
      </c>
      <c r="L30" s="199">
        <v>10.67</v>
      </c>
      <c r="M30" s="199">
        <v>61.65</v>
      </c>
      <c r="N30" s="199">
        <v>50.15</v>
      </c>
      <c r="O30" s="199">
        <v>70.849999999999994</v>
      </c>
      <c r="P30" s="199">
        <v>23.86</v>
      </c>
      <c r="Q30" s="199">
        <v>4.49</v>
      </c>
      <c r="R30" s="199">
        <v>18</v>
      </c>
      <c r="S30" s="199">
        <v>11.2</v>
      </c>
      <c r="T30" s="199">
        <v>0</v>
      </c>
      <c r="U30" s="199">
        <v>59.2</v>
      </c>
      <c r="V30" s="199">
        <v>6.05</v>
      </c>
      <c r="W30" s="199">
        <v>19.7</v>
      </c>
      <c r="X30" s="199">
        <v>62.63</v>
      </c>
      <c r="Y30" s="199">
        <v>0</v>
      </c>
      <c r="Z30" s="199">
        <v>59.08</v>
      </c>
      <c r="AA30" s="199">
        <v>38.299999999999997</v>
      </c>
      <c r="AB30" s="199">
        <v>0</v>
      </c>
      <c r="AC30" s="199">
        <v>15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27.16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105</v>
      </c>
      <c r="AP30" s="199">
        <v>0</v>
      </c>
      <c r="AQ30" s="199">
        <v>22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446.45</v>
      </c>
      <c r="L31" s="199">
        <v>0</v>
      </c>
      <c r="M31" s="199">
        <v>61.65</v>
      </c>
      <c r="N31" s="199">
        <v>50.15</v>
      </c>
      <c r="O31" s="199">
        <v>70.849999999999994</v>
      </c>
      <c r="P31" s="199">
        <v>23.86</v>
      </c>
      <c r="Q31" s="199">
        <v>4.49</v>
      </c>
      <c r="R31" s="199">
        <v>18</v>
      </c>
      <c r="S31" s="199">
        <v>11.2</v>
      </c>
      <c r="T31" s="199">
        <v>0</v>
      </c>
      <c r="U31" s="199">
        <v>59.2</v>
      </c>
      <c r="V31" s="199">
        <v>6.05</v>
      </c>
      <c r="W31" s="199">
        <v>19.7</v>
      </c>
      <c r="X31" s="199">
        <v>62.63</v>
      </c>
      <c r="Y31" s="199">
        <v>0</v>
      </c>
      <c r="Z31" s="199">
        <v>59.08</v>
      </c>
      <c r="AA31" s="199">
        <v>38.299999999999997</v>
      </c>
      <c r="AB31" s="199">
        <v>0</v>
      </c>
      <c r="AC31" s="199">
        <v>15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26.88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100</v>
      </c>
      <c r="AP31" s="199">
        <v>0</v>
      </c>
      <c r="AQ31" s="199">
        <v>22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404.55</v>
      </c>
      <c r="L32" s="199">
        <v>0</v>
      </c>
      <c r="M32" s="199">
        <v>61.65</v>
      </c>
      <c r="N32" s="199">
        <v>50.15</v>
      </c>
      <c r="O32" s="199">
        <v>70.849999999999994</v>
      </c>
      <c r="P32" s="199">
        <v>23.86</v>
      </c>
      <c r="Q32" s="199">
        <v>4.49</v>
      </c>
      <c r="R32" s="199">
        <v>18</v>
      </c>
      <c r="S32" s="199">
        <v>11.2</v>
      </c>
      <c r="T32" s="199">
        <v>0</v>
      </c>
      <c r="U32" s="199">
        <v>59.2</v>
      </c>
      <c r="V32" s="199">
        <v>6.05</v>
      </c>
      <c r="W32" s="199">
        <v>19.7</v>
      </c>
      <c r="X32" s="199">
        <v>62.63</v>
      </c>
      <c r="Y32" s="199">
        <v>0</v>
      </c>
      <c r="Z32" s="199">
        <v>59.08</v>
      </c>
      <c r="AA32" s="199">
        <v>38.299999999999997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26.88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100</v>
      </c>
      <c r="AP32" s="199">
        <v>0</v>
      </c>
      <c r="AQ32" s="199">
        <v>22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365.1</v>
      </c>
      <c r="L33" s="199">
        <v>0</v>
      </c>
      <c r="M33" s="199">
        <v>61.65</v>
      </c>
      <c r="N33" s="199">
        <v>50.15</v>
      </c>
      <c r="O33" s="199">
        <v>70.849999999999994</v>
      </c>
      <c r="P33" s="199">
        <v>23.14</v>
      </c>
      <c r="Q33" s="199">
        <v>4.49</v>
      </c>
      <c r="R33" s="199">
        <v>18</v>
      </c>
      <c r="S33" s="199">
        <v>11.2</v>
      </c>
      <c r="T33" s="199">
        <v>0</v>
      </c>
      <c r="U33" s="199">
        <v>59.2</v>
      </c>
      <c r="V33" s="199">
        <v>6.05</v>
      </c>
      <c r="W33" s="199">
        <v>19.7</v>
      </c>
      <c r="X33" s="199">
        <v>62.63</v>
      </c>
      <c r="Y33" s="199">
        <v>0</v>
      </c>
      <c r="Z33" s="199">
        <v>59.08</v>
      </c>
      <c r="AA33" s="199">
        <v>38.299999999999997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26.88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100</v>
      </c>
      <c r="AP33" s="199">
        <v>0</v>
      </c>
      <c r="AQ33" s="199">
        <v>22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330.01</v>
      </c>
      <c r="L34" s="199">
        <v>0</v>
      </c>
      <c r="M34" s="199">
        <v>61.65</v>
      </c>
      <c r="N34" s="199">
        <v>50.15</v>
      </c>
      <c r="O34" s="199">
        <v>70.849999999999994</v>
      </c>
      <c r="P34" s="199">
        <v>22.42</v>
      </c>
      <c r="Q34" s="199">
        <v>4.49</v>
      </c>
      <c r="R34" s="199">
        <v>18</v>
      </c>
      <c r="S34" s="199">
        <v>11.2</v>
      </c>
      <c r="T34" s="199">
        <v>0</v>
      </c>
      <c r="U34" s="199">
        <v>59.2</v>
      </c>
      <c r="V34" s="199">
        <v>6.05</v>
      </c>
      <c r="W34" s="199">
        <v>19.7</v>
      </c>
      <c r="X34" s="199">
        <v>62.63</v>
      </c>
      <c r="Y34" s="199">
        <v>0</v>
      </c>
      <c r="Z34" s="199">
        <v>59.08</v>
      </c>
      <c r="AA34" s="199">
        <v>38.299999999999997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26.88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100</v>
      </c>
      <c r="AP34" s="199">
        <v>0</v>
      </c>
      <c r="AQ34" s="199">
        <v>22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286.14999999999998</v>
      </c>
      <c r="L35" s="199">
        <v>0</v>
      </c>
      <c r="M35" s="199">
        <v>61.65</v>
      </c>
      <c r="N35" s="199">
        <v>50.15</v>
      </c>
      <c r="O35" s="199">
        <v>70.849999999999994</v>
      </c>
      <c r="P35" s="199">
        <v>22.42</v>
      </c>
      <c r="Q35" s="199">
        <v>4.49</v>
      </c>
      <c r="R35" s="199">
        <v>18</v>
      </c>
      <c r="S35" s="199">
        <v>11.2</v>
      </c>
      <c r="T35" s="199">
        <v>0</v>
      </c>
      <c r="U35" s="199">
        <v>59.2</v>
      </c>
      <c r="V35" s="199">
        <v>6.05</v>
      </c>
      <c r="W35" s="199">
        <v>19.7</v>
      </c>
      <c r="X35" s="199">
        <v>62.63</v>
      </c>
      <c r="Y35" s="199">
        <v>0</v>
      </c>
      <c r="Z35" s="199">
        <v>59.08</v>
      </c>
      <c r="AA35" s="199">
        <v>38.299999999999997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25.93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100</v>
      </c>
      <c r="AP35" s="199">
        <v>0</v>
      </c>
      <c r="AQ35" s="199">
        <v>36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270.68</v>
      </c>
      <c r="L36" s="199">
        <v>0</v>
      </c>
      <c r="M36" s="199">
        <v>61.65</v>
      </c>
      <c r="N36" s="199">
        <v>50.15</v>
      </c>
      <c r="O36" s="199">
        <v>70.849999999999994</v>
      </c>
      <c r="P36" s="199">
        <v>22.42</v>
      </c>
      <c r="Q36" s="199">
        <v>4.49</v>
      </c>
      <c r="R36" s="199">
        <v>9.67</v>
      </c>
      <c r="S36" s="199">
        <v>11.2</v>
      </c>
      <c r="T36" s="199">
        <v>0</v>
      </c>
      <c r="U36" s="199">
        <v>59.2</v>
      </c>
      <c r="V36" s="199">
        <v>6.05</v>
      </c>
      <c r="W36" s="199">
        <v>19.7</v>
      </c>
      <c r="X36" s="199">
        <v>62.63</v>
      </c>
      <c r="Y36" s="199">
        <v>0</v>
      </c>
      <c r="Z36" s="199">
        <v>59.08</v>
      </c>
      <c r="AA36" s="199">
        <v>38.299999999999997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25.93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100</v>
      </c>
      <c r="AP36" s="199">
        <v>0</v>
      </c>
      <c r="AQ36" s="199">
        <v>36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270.68</v>
      </c>
      <c r="L37" s="199">
        <v>0</v>
      </c>
      <c r="M37" s="199">
        <v>61.65</v>
      </c>
      <c r="N37" s="199">
        <v>50.15</v>
      </c>
      <c r="O37" s="199">
        <v>70.849999999999994</v>
      </c>
      <c r="P37" s="199">
        <v>22.42</v>
      </c>
      <c r="Q37" s="199">
        <v>4.49</v>
      </c>
      <c r="R37" s="199">
        <v>7.73</v>
      </c>
      <c r="S37" s="199">
        <v>5.8</v>
      </c>
      <c r="T37" s="199">
        <v>0</v>
      </c>
      <c r="U37" s="199">
        <v>59.2</v>
      </c>
      <c r="V37" s="199">
        <v>6.05</v>
      </c>
      <c r="W37" s="199">
        <v>4.83</v>
      </c>
      <c r="X37" s="199">
        <v>62.63</v>
      </c>
      <c r="Y37" s="199">
        <v>0</v>
      </c>
      <c r="Z37" s="199">
        <v>59.08</v>
      </c>
      <c r="AA37" s="199">
        <v>36.619999999999997</v>
      </c>
      <c r="AB37" s="199">
        <v>0</v>
      </c>
      <c r="AC37" s="199">
        <v>15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25.93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100</v>
      </c>
      <c r="AP37" s="199">
        <v>0</v>
      </c>
      <c r="AQ37" s="199">
        <v>36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270.68</v>
      </c>
      <c r="L38" s="199">
        <v>0</v>
      </c>
      <c r="M38" s="199">
        <v>61.65</v>
      </c>
      <c r="N38" s="199">
        <v>50.15</v>
      </c>
      <c r="O38" s="199">
        <v>70.849999999999994</v>
      </c>
      <c r="P38" s="199">
        <v>22.42</v>
      </c>
      <c r="Q38" s="199">
        <v>4.49</v>
      </c>
      <c r="R38" s="199">
        <v>7.73</v>
      </c>
      <c r="S38" s="199">
        <v>5.8</v>
      </c>
      <c r="T38" s="199">
        <v>0</v>
      </c>
      <c r="U38" s="199">
        <v>59.2</v>
      </c>
      <c r="V38" s="199">
        <v>6.05</v>
      </c>
      <c r="W38" s="199">
        <v>4.83</v>
      </c>
      <c r="X38" s="199">
        <v>62.63</v>
      </c>
      <c r="Y38" s="199">
        <v>0</v>
      </c>
      <c r="Z38" s="199">
        <v>59.08</v>
      </c>
      <c r="AA38" s="199">
        <v>36.619999999999997</v>
      </c>
      <c r="AB38" s="199">
        <v>0</v>
      </c>
      <c r="AC38" s="199">
        <v>15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25.93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100</v>
      </c>
      <c r="AP38" s="199">
        <v>0</v>
      </c>
      <c r="AQ38" s="199">
        <v>36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270.67</v>
      </c>
      <c r="L39" s="199">
        <v>0</v>
      </c>
      <c r="M39" s="199">
        <v>61.65</v>
      </c>
      <c r="N39" s="199">
        <v>50.15</v>
      </c>
      <c r="O39" s="199">
        <v>70.849999999999994</v>
      </c>
      <c r="P39" s="199">
        <v>22.56</v>
      </c>
      <c r="Q39" s="199">
        <v>4.6399999999999997</v>
      </c>
      <c r="R39" s="199">
        <v>11.22</v>
      </c>
      <c r="S39" s="199">
        <v>7.61</v>
      </c>
      <c r="T39" s="199">
        <v>0</v>
      </c>
      <c r="U39" s="199">
        <v>59.2</v>
      </c>
      <c r="V39" s="199">
        <v>6.05</v>
      </c>
      <c r="W39" s="199">
        <v>4.83</v>
      </c>
      <c r="X39" s="199">
        <v>19.329999999999998</v>
      </c>
      <c r="Y39" s="199">
        <v>0</v>
      </c>
      <c r="Z39" s="199">
        <v>59.08</v>
      </c>
      <c r="AA39" s="199">
        <v>36.619999999999997</v>
      </c>
      <c r="AB39" s="199">
        <v>0</v>
      </c>
      <c r="AC39" s="199">
        <v>15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25.93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100</v>
      </c>
      <c r="AP39" s="199">
        <v>0</v>
      </c>
      <c r="AQ39" s="199">
        <v>36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270.67</v>
      </c>
      <c r="L40" s="199">
        <v>0</v>
      </c>
      <c r="M40" s="199">
        <v>61.65</v>
      </c>
      <c r="N40" s="199">
        <v>50.15</v>
      </c>
      <c r="O40" s="199">
        <v>70.849999999999994</v>
      </c>
      <c r="P40" s="199">
        <v>22.56</v>
      </c>
      <c r="Q40" s="199">
        <v>4.6399999999999997</v>
      </c>
      <c r="R40" s="199">
        <v>11.22</v>
      </c>
      <c r="S40" s="199">
        <v>7.61</v>
      </c>
      <c r="T40" s="199">
        <v>0</v>
      </c>
      <c r="U40" s="199">
        <v>59.2</v>
      </c>
      <c r="V40" s="199">
        <v>6.05</v>
      </c>
      <c r="W40" s="199">
        <v>4.83</v>
      </c>
      <c r="X40" s="199">
        <v>19.329999999999998</v>
      </c>
      <c r="Y40" s="199">
        <v>0</v>
      </c>
      <c r="Z40" s="199">
        <v>59.08</v>
      </c>
      <c r="AA40" s="199">
        <v>36.619999999999997</v>
      </c>
      <c r="AB40" s="199">
        <v>0</v>
      </c>
      <c r="AC40" s="199">
        <v>15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25.93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100</v>
      </c>
      <c r="AP40" s="199">
        <v>0</v>
      </c>
      <c r="AQ40" s="199">
        <v>36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270.67</v>
      </c>
      <c r="L41" s="199">
        <v>0</v>
      </c>
      <c r="M41" s="199">
        <v>61.65</v>
      </c>
      <c r="N41" s="199">
        <v>50.15</v>
      </c>
      <c r="O41" s="199">
        <v>70.849999999999994</v>
      </c>
      <c r="P41" s="199">
        <v>22.56</v>
      </c>
      <c r="Q41" s="199">
        <v>4.49</v>
      </c>
      <c r="R41" s="199">
        <v>7.73</v>
      </c>
      <c r="S41" s="199">
        <v>5.8</v>
      </c>
      <c r="T41" s="199">
        <v>0</v>
      </c>
      <c r="U41" s="199">
        <v>59.2</v>
      </c>
      <c r="V41" s="199">
        <v>6.05</v>
      </c>
      <c r="W41" s="199">
        <v>4.83</v>
      </c>
      <c r="X41" s="199">
        <v>19.329999999999998</v>
      </c>
      <c r="Y41" s="199">
        <v>0</v>
      </c>
      <c r="Z41" s="199">
        <v>59.08</v>
      </c>
      <c r="AA41" s="199">
        <v>36.619999999999997</v>
      </c>
      <c r="AB41" s="199">
        <v>0</v>
      </c>
      <c r="AC41" s="199">
        <v>15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25.93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100</v>
      </c>
      <c r="AP41" s="199">
        <v>0</v>
      </c>
      <c r="AQ41" s="199">
        <v>36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270.67</v>
      </c>
      <c r="L42" s="199">
        <v>0</v>
      </c>
      <c r="M42" s="199">
        <v>61.65</v>
      </c>
      <c r="N42" s="199">
        <v>50.15</v>
      </c>
      <c r="O42" s="199">
        <v>70.849999999999994</v>
      </c>
      <c r="P42" s="199">
        <v>22.56</v>
      </c>
      <c r="Q42" s="199">
        <v>4.49</v>
      </c>
      <c r="R42" s="199">
        <v>7.73</v>
      </c>
      <c r="S42" s="199">
        <v>5.8</v>
      </c>
      <c r="T42" s="199">
        <v>0</v>
      </c>
      <c r="U42" s="199">
        <v>59.2</v>
      </c>
      <c r="V42" s="199">
        <v>6.05</v>
      </c>
      <c r="W42" s="199">
        <v>4.83</v>
      </c>
      <c r="X42" s="199">
        <v>19.329999999999998</v>
      </c>
      <c r="Y42" s="199">
        <v>0</v>
      </c>
      <c r="Z42" s="199">
        <v>59.08</v>
      </c>
      <c r="AA42" s="199">
        <v>36.619999999999997</v>
      </c>
      <c r="AB42" s="199">
        <v>0</v>
      </c>
      <c r="AC42" s="199">
        <v>15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25.93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100</v>
      </c>
      <c r="AP42" s="199">
        <v>0</v>
      </c>
      <c r="AQ42" s="199">
        <v>36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270.67</v>
      </c>
      <c r="L43" s="199">
        <v>0</v>
      </c>
      <c r="M43" s="199">
        <v>61.65</v>
      </c>
      <c r="N43" s="199">
        <v>50.15</v>
      </c>
      <c r="O43" s="199">
        <v>70.849999999999994</v>
      </c>
      <c r="P43" s="199">
        <v>22.56</v>
      </c>
      <c r="Q43" s="199">
        <v>4.49</v>
      </c>
      <c r="R43" s="199">
        <v>7.73</v>
      </c>
      <c r="S43" s="199">
        <v>5.8</v>
      </c>
      <c r="T43" s="199">
        <v>0</v>
      </c>
      <c r="U43" s="199">
        <v>59.2</v>
      </c>
      <c r="V43" s="199">
        <v>6.05</v>
      </c>
      <c r="W43" s="199">
        <v>4.83</v>
      </c>
      <c r="X43" s="199">
        <v>38.67</v>
      </c>
      <c r="Y43" s="199">
        <v>0</v>
      </c>
      <c r="Z43" s="199">
        <v>59.08</v>
      </c>
      <c r="AA43" s="199">
        <v>36.619999999999997</v>
      </c>
      <c r="AB43" s="199">
        <v>0</v>
      </c>
      <c r="AC43" s="199">
        <v>15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25.22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105</v>
      </c>
      <c r="AP43" s="199">
        <v>0</v>
      </c>
      <c r="AQ43" s="199">
        <v>36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270.67</v>
      </c>
      <c r="L44" s="199">
        <v>0</v>
      </c>
      <c r="M44" s="199">
        <v>61.65</v>
      </c>
      <c r="N44" s="199">
        <v>50.15</v>
      </c>
      <c r="O44" s="199">
        <v>70.849999999999994</v>
      </c>
      <c r="P44" s="199">
        <v>22.56</v>
      </c>
      <c r="Q44" s="199">
        <v>4.49</v>
      </c>
      <c r="R44" s="199">
        <v>7.73</v>
      </c>
      <c r="S44" s="199">
        <v>5.8</v>
      </c>
      <c r="T44" s="199">
        <v>0</v>
      </c>
      <c r="U44" s="199">
        <v>59.2</v>
      </c>
      <c r="V44" s="199">
        <v>6.05</v>
      </c>
      <c r="W44" s="199">
        <v>9.67</v>
      </c>
      <c r="X44" s="199">
        <v>62.63</v>
      </c>
      <c r="Y44" s="199">
        <v>0</v>
      </c>
      <c r="Z44" s="199">
        <v>59.08</v>
      </c>
      <c r="AA44" s="199">
        <v>36.619999999999997</v>
      </c>
      <c r="AB44" s="199">
        <v>0</v>
      </c>
      <c r="AC44" s="199">
        <v>15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25.22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105</v>
      </c>
      <c r="AP44" s="199">
        <v>0</v>
      </c>
      <c r="AQ44" s="199">
        <v>36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272.02</v>
      </c>
      <c r="L45" s="199">
        <v>0</v>
      </c>
      <c r="M45" s="199">
        <v>58.97</v>
      </c>
      <c r="N45" s="199">
        <v>50.15</v>
      </c>
      <c r="O45" s="199">
        <v>70.849999999999994</v>
      </c>
      <c r="P45" s="199">
        <v>22.56</v>
      </c>
      <c r="Q45" s="199">
        <v>4.49</v>
      </c>
      <c r="R45" s="199">
        <v>18</v>
      </c>
      <c r="S45" s="199">
        <v>11.2</v>
      </c>
      <c r="T45" s="199">
        <v>0</v>
      </c>
      <c r="U45" s="199">
        <v>59.2</v>
      </c>
      <c r="V45" s="199">
        <v>6.05</v>
      </c>
      <c r="W45" s="199">
        <v>19.7</v>
      </c>
      <c r="X45" s="199">
        <v>62.63</v>
      </c>
      <c r="Y45" s="199">
        <v>0</v>
      </c>
      <c r="Z45" s="199">
        <v>59.08</v>
      </c>
      <c r="AA45" s="199">
        <v>38.299999999999997</v>
      </c>
      <c r="AB45" s="199">
        <v>0</v>
      </c>
      <c r="AC45" s="199">
        <v>15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25.22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105</v>
      </c>
      <c r="AP45" s="199">
        <v>0</v>
      </c>
      <c r="AQ45" s="199">
        <v>36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285.14</v>
      </c>
      <c r="L46" s="199">
        <v>0</v>
      </c>
      <c r="M46" s="199">
        <v>58.97</v>
      </c>
      <c r="N46" s="199">
        <v>50.15</v>
      </c>
      <c r="O46" s="199">
        <v>70.849999999999994</v>
      </c>
      <c r="P46" s="199">
        <v>22.56</v>
      </c>
      <c r="Q46" s="199">
        <v>4.49</v>
      </c>
      <c r="R46" s="199">
        <v>18</v>
      </c>
      <c r="S46" s="199">
        <v>11.2</v>
      </c>
      <c r="T46" s="199">
        <v>0</v>
      </c>
      <c r="U46" s="199">
        <v>59.2</v>
      </c>
      <c r="V46" s="199">
        <v>6.05</v>
      </c>
      <c r="W46" s="199">
        <v>19.7</v>
      </c>
      <c r="X46" s="199">
        <v>62.63</v>
      </c>
      <c r="Y46" s="199">
        <v>0</v>
      </c>
      <c r="Z46" s="199">
        <v>59.08</v>
      </c>
      <c r="AA46" s="199">
        <v>38.299999999999997</v>
      </c>
      <c r="AB46" s="199">
        <v>0</v>
      </c>
      <c r="AC46" s="199">
        <v>15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25.22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105</v>
      </c>
      <c r="AP46" s="199">
        <v>0</v>
      </c>
      <c r="AQ46" s="199">
        <v>36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299.20999999999998</v>
      </c>
      <c r="L47" s="199">
        <v>0</v>
      </c>
      <c r="M47" s="199">
        <v>58.97</v>
      </c>
      <c r="N47" s="199">
        <v>50.15</v>
      </c>
      <c r="O47" s="199">
        <v>70.849999999999994</v>
      </c>
      <c r="P47" s="199">
        <v>22.56</v>
      </c>
      <c r="Q47" s="199">
        <v>4.49</v>
      </c>
      <c r="R47" s="199">
        <v>18</v>
      </c>
      <c r="S47" s="199">
        <v>11.2</v>
      </c>
      <c r="T47" s="199">
        <v>0</v>
      </c>
      <c r="U47" s="199">
        <v>59.2</v>
      </c>
      <c r="V47" s="199">
        <v>6.05</v>
      </c>
      <c r="W47" s="199">
        <v>19.7</v>
      </c>
      <c r="X47" s="199">
        <v>62.63</v>
      </c>
      <c r="Y47" s="199">
        <v>0</v>
      </c>
      <c r="Z47" s="199">
        <v>59.08</v>
      </c>
      <c r="AA47" s="199">
        <v>38.299999999999997</v>
      </c>
      <c r="AB47" s="199">
        <v>0</v>
      </c>
      <c r="AC47" s="199">
        <v>14.57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25.22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105</v>
      </c>
      <c r="AP47" s="199">
        <v>0</v>
      </c>
      <c r="AQ47" s="199">
        <v>36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316.24</v>
      </c>
      <c r="L48" s="199">
        <v>0</v>
      </c>
      <c r="M48" s="199">
        <v>58.97</v>
      </c>
      <c r="N48" s="199">
        <v>50.15</v>
      </c>
      <c r="O48" s="199">
        <v>70.849999999999994</v>
      </c>
      <c r="P48" s="199">
        <v>22.56</v>
      </c>
      <c r="Q48" s="199">
        <v>4.49</v>
      </c>
      <c r="R48" s="199">
        <v>18</v>
      </c>
      <c r="S48" s="199">
        <v>11.2</v>
      </c>
      <c r="T48" s="199">
        <v>0</v>
      </c>
      <c r="U48" s="199">
        <v>59.2</v>
      </c>
      <c r="V48" s="199">
        <v>6.05</v>
      </c>
      <c r="W48" s="199">
        <v>19.7</v>
      </c>
      <c r="X48" s="199">
        <v>62.63</v>
      </c>
      <c r="Y48" s="199">
        <v>0</v>
      </c>
      <c r="Z48" s="199">
        <v>59.08</v>
      </c>
      <c r="AA48" s="199">
        <v>38.299999999999997</v>
      </c>
      <c r="AB48" s="199">
        <v>0</v>
      </c>
      <c r="AC48" s="199">
        <v>14.57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25.22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105</v>
      </c>
      <c r="AP48" s="199">
        <v>0</v>
      </c>
      <c r="AQ48" s="199">
        <v>36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299.33</v>
      </c>
      <c r="L49" s="199">
        <v>10.67</v>
      </c>
      <c r="M49" s="199">
        <v>58.97</v>
      </c>
      <c r="N49" s="199">
        <v>50.15</v>
      </c>
      <c r="O49" s="199">
        <v>70.849999999999994</v>
      </c>
      <c r="P49" s="199">
        <v>22.56</v>
      </c>
      <c r="Q49" s="199">
        <v>4.49</v>
      </c>
      <c r="R49" s="199">
        <v>18</v>
      </c>
      <c r="S49" s="199">
        <v>11.2</v>
      </c>
      <c r="T49" s="199">
        <v>0</v>
      </c>
      <c r="U49" s="199">
        <v>59.68</v>
      </c>
      <c r="V49" s="199">
        <v>6.05</v>
      </c>
      <c r="W49" s="199">
        <v>19.7</v>
      </c>
      <c r="X49" s="199">
        <v>62.63</v>
      </c>
      <c r="Y49" s="199">
        <v>0</v>
      </c>
      <c r="Z49" s="199">
        <v>59.08</v>
      </c>
      <c r="AA49" s="199">
        <v>38.299999999999997</v>
      </c>
      <c r="AB49" s="199">
        <v>0</v>
      </c>
      <c r="AC49" s="199">
        <v>14.57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25.22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105</v>
      </c>
      <c r="AP49" s="199">
        <v>0</v>
      </c>
      <c r="AQ49" s="199">
        <v>36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323.14999999999998</v>
      </c>
      <c r="L50" s="199">
        <v>10.67</v>
      </c>
      <c r="M50" s="199">
        <v>58.97</v>
      </c>
      <c r="N50" s="199">
        <v>50.15</v>
      </c>
      <c r="O50" s="199">
        <v>70.849999999999994</v>
      </c>
      <c r="P50" s="199">
        <v>22.56</v>
      </c>
      <c r="Q50" s="199">
        <v>4.49</v>
      </c>
      <c r="R50" s="199">
        <v>18</v>
      </c>
      <c r="S50" s="199">
        <v>11.2</v>
      </c>
      <c r="T50" s="199">
        <v>0</v>
      </c>
      <c r="U50" s="199">
        <v>59.68</v>
      </c>
      <c r="V50" s="199">
        <v>6.05</v>
      </c>
      <c r="W50" s="199">
        <v>19.7</v>
      </c>
      <c r="X50" s="199">
        <v>62.63</v>
      </c>
      <c r="Y50" s="199">
        <v>0</v>
      </c>
      <c r="Z50" s="199">
        <v>59.08</v>
      </c>
      <c r="AA50" s="199">
        <v>38.299999999999997</v>
      </c>
      <c r="AB50" s="199">
        <v>0</v>
      </c>
      <c r="AC50" s="199">
        <v>14.57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25.22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105</v>
      </c>
      <c r="AP50" s="199">
        <v>0</v>
      </c>
      <c r="AQ50" s="199">
        <v>36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376.95</v>
      </c>
      <c r="L51" s="199">
        <v>10.67</v>
      </c>
      <c r="M51" s="199">
        <v>58.97</v>
      </c>
      <c r="N51" s="199">
        <v>50.15</v>
      </c>
      <c r="O51" s="199">
        <v>70.849999999999994</v>
      </c>
      <c r="P51" s="199">
        <v>22.56</v>
      </c>
      <c r="Q51" s="199">
        <v>4.49</v>
      </c>
      <c r="R51" s="199">
        <v>18</v>
      </c>
      <c r="S51" s="199">
        <v>11.2</v>
      </c>
      <c r="T51" s="199">
        <v>0</v>
      </c>
      <c r="U51" s="199">
        <v>60.04</v>
      </c>
      <c r="V51" s="199">
        <v>6.26</v>
      </c>
      <c r="W51" s="199">
        <v>20.38</v>
      </c>
      <c r="X51" s="199">
        <v>64.790000000000006</v>
      </c>
      <c r="Y51" s="199">
        <v>0</v>
      </c>
      <c r="Z51" s="199">
        <v>59.08</v>
      </c>
      <c r="AA51" s="199">
        <v>38.299999999999997</v>
      </c>
      <c r="AB51" s="199">
        <v>0</v>
      </c>
      <c r="AC51" s="199">
        <v>14.57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25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105</v>
      </c>
      <c r="AP51" s="199">
        <v>0</v>
      </c>
      <c r="AQ51" s="199">
        <v>36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431.38</v>
      </c>
      <c r="L52" s="199">
        <v>10.67</v>
      </c>
      <c r="M52" s="199">
        <v>58.97</v>
      </c>
      <c r="N52" s="199">
        <v>50.15</v>
      </c>
      <c r="O52" s="199">
        <v>70.849999999999994</v>
      </c>
      <c r="P52" s="199">
        <v>22.56</v>
      </c>
      <c r="Q52" s="199">
        <v>4.49</v>
      </c>
      <c r="R52" s="199">
        <v>18</v>
      </c>
      <c r="S52" s="199">
        <v>11.2</v>
      </c>
      <c r="T52" s="199">
        <v>0</v>
      </c>
      <c r="U52" s="199">
        <v>60.04</v>
      </c>
      <c r="V52" s="199">
        <v>6.26</v>
      </c>
      <c r="W52" s="199">
        <v>20.38</v>
      </c>
      <c r="X52" s="199">
        <v>64.790000000000006</v>
      </c>
      <c r="Y52" s="199">
        <v>0</v>
      </c>
      <c r="Z52" s="199">
        <v>59.08</v>
      </c>
      <c r="AA52" s="199">
        <v>38.299999999999997</v>
      </c>
      <c r="AB52" s="199">
        <v>0</v>
      </c>
      <c r="AC52" s="199">
        <v>14.14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25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105</v>
      </c>
      <c r="AP52" s="199">
        <v>0</v>
      </c>
      <c r="AQ52" s="199">
        <v>36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446.79</v>
      </c>
      <c r="L53" s="199">
        <v>10.67</v>
      </c>
      <c r="M53" s="199">
        <v>58.97</v>
      </c>
      <c r="N53" s="199">
        <v>50.15</v>
      </c>
      <c r="O53" s="199">
        <v>70.849999999999994</v>
      </c>
      <c r="P53" s="199">
        <v>22.56</v>
      </c>
      <c r="Q53" s="199">
        <v>4.49</v>
      </c>
      <c r="R53" s="199">
        <v>18</v>
      </c>
      <c r="S53" s="199">
        <v>11.2</v>
      </c>
      <c r="T53" s="199">
        <v>0</v>
      </c>
      <c r="U53" s="199">
        <v>60.04</v>
      </c>
      <c r="V53" s="199">
        <v>6.05</v>
      </c>
      <c r="W53" s="199">
        <v>19.7</v>
      </c>
      <c r="X53" s="199">
        <v>62.63</v>
      </c>
      <c r="Y53" s="199">
        <v>0</v>
      </c>
      <c r="Z53" s="199">
        <v>59.08</v>
      </c>
      <c r="AA53" s="199">
        <v>38.299999999999997</v>
      </c>
      <c r="AB53" s="199">
        <v>0</v>
      </c>
      <c r="AC53" s="199">
        <v>14.14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25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105</v>
      </c>
      <c r="AP53" s="199">
        <v>0</v>
      </c>
      <c r="AQ53" s="199">
        <v>36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452.33</v>
      </c>
      <c r="L54" s="199">
        <v>10.67</v>
      </c>
      <c r="M54" s="199">
        <v>58.97</v>
      </c>
      <c r="N54" s="199">
        <v>50.15</v>
      </c>
      <c r="O54" s="199">
        <v>70.849999999999994</v>
      </c>
      <c r="P54" s="199">
        <v>22.56</v>
      </c>
      <c r="Q54" s="199">
        <v>4.49</v>
      </c>
      <c r="R54" s="199">
        <v>18</v>
      </c>
      <c r="S54" s="199">
        <v>11.2</v>
      </c>
      <c r="T54" s="199">
        <v>0</v>
      </c>
      <c r="U54" s="199">
        <v>60.04</v>
      </c>
      <c r="V54" s="199">
        <v>6.05</v>
      </c>
      <c r="W54" s="199">
        <v>19.7</v>
      </c>
      <c r="X54" s="199">
        <v>62.63</v>
      </c>
      <c r="Y54" s="199">
        <v>0</v>
      </c>
      <c r="Z54" s="199">
        <v>59.08</v>
      </c>
      <c r="AA54" s="199">
        <v>38.299999999999997</v>
      </c>
      <c r="AB54" s="199">
        <v>0</v>
      </c>
      <c r="AC54" s="199">
        <v>14.14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25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105</v>
      </c>
      <c r="AP54" s="199">
        <v>0</v>
      </c>
      <c r="AQ54" s="199">
        <v>36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350.5</v>
      </c>
      <c r="L55" s="199">
        <v>10.67</v>
      </c>
      <c r="M55" s="199">
        <v>58.97</v>
      </c>
      <c r="N55" s="199">
        <v>50.15</v>
      </c>
      <c r="O55" s="199">
        <v>70.849999999999994</v>
      </c>
      <c r="P55" s="199">
        <v>22.56</v>
      </c>
      <c r="Q55" s="199">
        <v>4.49</v>
      </c>
      <c r="R55" s="199">
        <v>18</v>
      </c>
      <c r="S55" s="199">
        <v>11.2</v>
      </c>
      <c r="T55" s="199">
        <v>0</v>
      </c>
      <c r="U55" s="199">
        <v>60.04</v>
      </c>
      <c r="V55" s="199">
        <v>3.85</v>
      </c>
      <c r="W55" s="199">
        <v>19.7</v>
      </c>
      <c r="X55" s="199">
        <v>62.63</v>
      </c>
      <c r="Y55" s="199">
        <v>0</v>
      </c>
      <c r="Z55" s="199">
        <v>59.08</v>
      </c>
      <c r="AA55" s="199">
        <v>38.299999999999997</v>
      </c>
      <c r="AB55" s="199">
        <v>0</v>
      </c>
      <c r="AC55" s="199">
        <v>14.14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25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105</v>
      </c>
      <c r="AP55" s="199">
        <v>0</v>
      </c>
      <c r="AQ55" s="199">
        <v>36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399.77</v>
      </c>
      <c r="L56" s="199">
        <v>10.67</v>
      </c>
      <c r="M56" s="199">
        <v>58.97</v>
      </c>
      <c r="N56" s="199">
        <v>50.15</v>
      </c>
      <c r="O56" s="199">
        <v>70.849999999999994</v>
      </c>
      <c r="P56" s="199">
        <v>22.56</v>
      </c>
      <c r="Q56" s="199">
        <v>4.49</v>
      </c>
      <c r="R56" s="199">
        <v>18</v>
      </c>
      <c r="S56" s="199">
        <v>11.2</v>
      </c>
      <c r="T56" s="199">
        <v>0</v>
      </c>
      <c r="U56" s="199">
        <v>60.04</v>
      </c>
      <c r="V56" s="199">
        <v>3.85</v>
      </c>
      <c r="W56" s="199">
        <v>19.7</v>
      </c>
      <c r="X56" s="199">
        <v>62.63</v>
      </c>
      <c r="Y56" s="199">
        <v>0</v>
      </c>
      <c r="Z56" s="199">
        <v>59.08</v>
      </c>
      <c r="AA56" s="199">
        <v>38.299999999999997</v>
      </c>
      <c r="AB56" s="199">
        <v>0</v>
      </c>
      <c r="AC56" s="199">
        <v>14.14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25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105</v>
      </c>
      <c r="AP56" s="199">
        <v>0</v>
      </c>
      <c r="AQ56" s="199">
        <v>36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437.54</v>
      </c>
      <c r="L57" s="199">
        <v>10.67</v>
      </c>
      <c r="M57" s="199">
        <v>58.97</v>
      </c>
      <c r="N57" s="199">
        <v>50.15</v>
      </c>
      <c r="O57" s="199">
        <v>70.849999999999994</v>
      </c>
      <c r="P57" s="199">
        <v>22.56</v>
      </c>
      <c r="Q57" s="199">
        <v>4.49</v>
      </c>
      <c r="R57" s="199">
        <v>18</v>
      </c>
      <c r="S57" s="199">
        <v>11.2</v>
      </c>
      <c r="T57" s="199">
        <v>0</v>
      </c>
      <c r="U57" s="199">
        <v>60.04</v>
      </c>
      <c r="V57" s="199">
        <v>3.85</v>
      </c>
      <c r="W57" s="199">
        <v>19.7</v>
      </c>
      <c r="X57" s="199">
        <v>62.63</v>
      </c>
      <c r="Y57" s="199">
        <v>0</v>
      </c>
      <c r="Z57" s="199">
        <v>59.08</v>
      </c>
      <c r="AA57" s="199">
        <v>38.299999999999997</v>
      </c>
      <c r="AB57" s="199">
        <v>0</v>
      </c>
      <c r="AC57" s="199">
        <v>14.14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25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105</v>
      </c>
      <c r="AP57" s="199">
        <v>0</v>
      </c>
      <c r="AQ57" s="199">
        <v>36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444.27</v>
      </c>
      <c r="L58" s="199">
        <v>10.67</v>
      </c>
      <c r="M58" s="199">
        <v>58.97</v>
      </c>
      <c r="N58" s="199">
        <v>50.15</v>
      </c>
      <c r="O58" s="199">
        <v>70.849999999999994</v>
      </c>
      <c r="P58" s="199">
        <v>22.56</v>
      </c>
      <c r="Q58" s="199">
        <v>4.49</v>
      </c>
      <c r="R58" s="199">
        <v>18</v>
      </c>
      <c r="S58" s="199">
        <v>11.2</v>
      </c>
      <c r="T58" s="199">
        <v>0</v>
      </c>
      <c r="U58" s="199">
        <v>60.04</v>
      </c>
      <c r="V58" s="199">
        <v>3.85</v>
      </c>
      <c r="W58" s="199">
        <v>19.7</v>
      </c>
      <c r="X58" s="199">
        <v>62.63</v>
      </c>
      <c r="Y58" s="199">
        <v>0</v>
      </c>
      <c r="Z58" s="199">
        <v>59.08</v>
      </c>
      <c r="AA58" s="199">
        <v>38.299999999999997</v>
      </c>
      <c r="AB58" s="199">
        <v>0</v>
      </c>
      <c r="AC58" s="199">
        <v>14.14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25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105</v>
      </c>
      <c r="AP58" s="199">
        <v>0</v>
      </c>
      <c r="AQ58" s="199">
        <v>36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413.95</v>
      </c>
      <c r="L59" s="199">
        <v>10.67</v>
      </c>
      <c r="M59" s="199">
        <v>58.97</v>
      </c>
      <c r="N59" s="199">
        <v>50.15</v>
      </c>
      <c r="O59" s="199">
        <v>70.849999999999994</v>
      </c>
      <c r="P59" s="199">
        <v>22.56</v>
      </c>
      <c r="Q59" s="199">
        <v>4.49</v>
      </c>
      <c r="R59" s="199">
        <v>18</v>
      </c>
      <c r="S59" s="199">
        <v>11.2</v>
      </c>
      <c r="T59" s="199">
        <v>0</v>
      </c>
      <c r="U59" s="199">
        <v>60.04</v>
      </c>
      <c r="V59" s="199">
        <v>3.85</v>
      </c>
      <c r="W59" s="199">
        <v>19.7</v>
      </c>
      <c r="X59" s="199">
        <v>62.63</v>
      </c>
      <c r="Y59" s="199">
        <v>0</v>
      </c>
      <c r="Z59" s="199">
        <v>59.08</v>
      </c>
      <c r="AA59" s="199">
        <v>38.299999999999997</v>
      </c>
      <c r="AB59" s="199">
        <v>0</v>
      </c>
      <c r="AC59" s="199">
        <v>14.14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25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105</v>
      </c>
      <c r="AP59" s="199">
        <v>0</v>
      </c>
      <c r="AQ59" s="199">
        <v>36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473.42</v>
      </c>
      <c r="L60" s="199">
        <v>10.67</v>
      </c>
      <c r="M60" s="199">
        <v>58.97</v>
      </c>
      <c r="N60" s="199">
        <v>50.15</v>
      </c>
      <c r="O60" s="199">
        <v>70.849999999999994</v>
      </c>
      <c r="P60" s="199">
        <v>22.56</v>
      </c>
      <c r="Q60" s="199">
        <v>4.49</v>
      </c>
      <c r="R60" s="199">
        <v>18</v>
      </c>
      <c r="S60" s="199">
        <v>11.2</v>
      </c>
      <c r="T60" s="199">
        <v>0</v>
      </c>
      <c r="U60" s="199">
        <v>60.04</v>
      </c>
      <c r="V60" s="199">
        <v>3.85</v>
      </c>
      <c r="W60" s="199">
        <v>19.7</v>
      </c>
      <c r="X60" s="199">
        <v>62.63</v>
      </c>
      <c r="Y60" s="199">
        <v>0</v>
      </c>
      <c r="Z60" s="199">
        <v>59.08</v>
      </c>
      <c r="AA60" s="199">
        <v>38.299999999999997</v>
      </c>
      <c r="AB60" s="199">
        <v>0</v>
      </c>
      <c r="AC60" s="199">
        <v>14.14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25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105</v>
      </c>
      <c r="AP60" s="199">
        <v>0</v>
      </c>
      <c r="AQ60" s="199">
        <v>36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495.27</v>
      </c>
      <c r="L61" s="199">
        <v>10.67</v>
      </c>
      <c r="M61" s="199">
        <v>61.65</v>
      </c>
      <c r="N61" s="199">
        <v>50.15</v>
      </c>
      <c r="O61" s="199">
        <v>70.849999999999994</v>
      </c>
      <c r="P61" s="199">
        <v>22.56</v>
      </c>
      <c r="Q61" s="199">
        <v>4.49</v>
      </c>
      <c r="R61" s="199">
        <v>18</v>
      </c>
      <c r="S61" s="199">
        <v>11.2</v>
      </c>
      <c r="T61" s="199">
        <v>0</v>
      </c>
      <c r="U61" s="199">
        <v>60.04</v>
      </c>
      <c r="V61" s="199">
        <v>3.85</v>
      </c>
      <c r="W61" s="199">
        <v>19.7</v>
      </c>
      <c r="X61" s="199">
        <v>62.63</v>
      </c>
      <c r="Y61" s="199">
        <v>0</v>
      </c>
      <c r="Z61" s="199">
        <v>59.08</v>
      </c>
      <c r="AA61" s="199">
        <v>38.299999999999997</v>
      </c>
      <c r="AB61" s="199">
        <v>0</v>
      </c>
      <c r="AC61" s="199">
        <v>14.14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25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105</v>
      </c>
      <c r="AP61" s="199">
        <v>0</v>
      </c>
      <c r="AQ61" s="199">
        <v>36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485.46</v>
      </c>
      <c r="L62" s="199">
        <v>10.67</v>
      </c>
      <c r="M62" s="199">
        <v>61.65</v>
      </c>
      <c r="N62" s="199">
        <v>50.15</v>
      </c>
      <c r="O62" s="199">
        <v>70.849999999999994</v>
      </c>
      <c r="P62" s="199">
        <v>22.56</v>
      </c>
      <c r="Q62" s="199">
        <v>4.49</v>
      </c>
      <c r="R62" s="199">
        <v>18</v>
      </c>
      <c r="S62" s="199">
        <v>11.2</v>
      </c>
      <c r="T62" s="199">
        <v>0</v>
      </c>
      <c r="U62" s="199">
        <v>60.04</v>
      </c>
      <c r="V62" s="199">
        <v>3.85</v>
      </c>
      <c r="W62" s="199">
        <v>19.7</v>
      </c>
      <c r="X62" s="199">
        <v>62.63</v>
      </c>
      <c r="Y62" s="199">
        <v>0</v>
      </c>
      <c r="Z62" s="199">
        <v>59.08</v>
      </c>
      <c r="AA62" s="199">
        <v>38.299999999999997</v>
      </c>
      <c r="AB62" s="199">
        <v>0</v>
      </c>
      <c r="AC62" s="199">
        <v>14.14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25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105</v>
      </c>
      <c r="AP62" s="199">
        <v>0</v>
      </c>
      <c r="AQ62" s="199">
        <v>36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466.93</v>
      </c>
      <c r="L63" s="199">
        <v>10.67</v>
      </c>
      <c r="M63" s="199">
        <v>61.65</v>
      </c>
      <c r="N63" s="199">
        <v>50.15</v>
      </c>
      <c r="O63" s="199">
        <v>70.849999999999994</v>
      </c>
      <c r="P63" s="199">
        <v>22.56</v>
      </c>
      <c r="Q63" s="199">
        <v>4.4800000000000004</v>
      </c>
      <c r="R63" s="199">
        <v>18</v>
      </c>
      <c r="S63" s="199">
        <v>11.2</v>
      </c>
      <c r="T63" s="199">
        <v>0</v>
      </c>
      <c r="U63" s="199">
        <v>60.04</v>
      </c>
      <c r="V63" s="199">
        <v>3.85</v>
      </c>
      <c r="W63" s="199">
        <v>19.7</v>
      </c>
      <c r="X63" s="199">
        <v>62.63</v>
      </c>
      <c r="Y63" s="199">
        <v>0</v>
      </c>
      <c r="Z63" s="199">
        <v>59.08</v>
      </c>
      <c r="AA63" s="199">
        <v>38.299999999999997</v>
      </c>
      <c r="AB63" s="199">
        <v>0</v>
      </c>
      <c r="AC63" s="199">
        <v>14.14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25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105</v>
      </c>
      <c r="AP63" s="199">
        <v>0</v>
      </c>
      <c r="AQ63" s="199">
        <v>36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495.28</v>
      </c>
      <c r="L64" s="199">
        <v>10.67</v>
      </c>
      <c r="M64" s="199">
        <v>61.65</v>
      </c>
      <c r="N64" s="199">
        <v>50.15</v>
      </c>
      <c r="O64" s="199">
        <v>70.849999999999994</v>
      </c>
      <c r="P64" s="199">
        <v>22.56</v>
      </c>
      <c r="Q64" s="199">
        <v>4.4800000000000004</v>
      </c>
      <c r="R64" s="199">
        <v>18</v>
      </c>
      <c r="S64" s="199">
        <v>11.2</v>
      </c>
      <c r="T64" s="199">
        <v>0</v>
      </c>
      <c r="U64" s="199">
        <v>60.04</v>
      </c>
      <c r="V64" s="199">
        <v>3.85</v>
      </c>
      <c r="W64" s="199">
        <v>19.7</v>
      </c>
      <c r="X64" s="199">
        <v>62.63</v>
      </c>
      <c r="Y64" s="199">
        <v>0</v>
      </c>
      <c r="Z64" s="199">
        <v>59.08</v>
      </c>
      <c r="AA64" s="199">
        <v>38.299999999999997</v>
      </c>
      <c r="AB64" s="199">
        <v>0</v>
      </c>
      <c r="AC64" s="199">
        <v>14.14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25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105</v>
      </c>
      <c r="AP64" s="199">
        <v>0</v>
      </c>
      <c r="AQ64" s="199">
        <v>36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495.28</v>
      </c>
      <c r="L65" s="199">
        <v>10.67</v>
      </c>
      <c r="M65" s="199">
        <v>61.65</v>
      </c>
      <c r="N65" s="199">
        <v>50.15</v>
      </c>
      <c r="O65" s="199">
        <v>70.849999999999994</v>
      </c>
      <c r="P65" s="199">
        <v>22.56</v>
      </c>
      <c r="Q65" s="199">
        <v>4.4800000000000004</v>
      </c>
      <c r="R65" s="199">
        <v>18</v>
      </c>
      <c r="S65" s="199">
        <v>11.2</v>
      </c>
      <c r="T65" s="199">
        <v>0</v>
      </c>
      <c r="U65" s="199">
        <v>60.04</v>
      </c>
      <c r="V65" s="199">
        <v>3.85</v>
      </c>
      <c r="W65" s="199">
        <v>19.7</v>
      </c>
      <c r="X65" s="199">
        <v>62.63</v>
      </c>
      <c r="Y65" s="199">
        <v>0</v>
      </c>
      <c r="Z65" s="199">
        <v>59.08</v>
      </c>
      <c r="AA65" s="199">
        <v>38.299999999999997</v>
      </c>
      <c r="AB65" s="199">
        <v>0</v>
      </c>
      <c r="AC65" s="199">
        <v>14.14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25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105</v>
      </c>
      <c r="AP65" s="199">
        <v>0</v>
      </c>
      <c r="AQ65" s="199">
        <v>36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495.28</v>
      </c>
      <c r="L66" s="199">
        <v>10.67</v>
      </c>
      <c r="M66" s="199">
        <v>61.65</v>
      </c>
      <c r="N66" s="199">
        <v>50.15</v>
      </c>
      <c r="O66" s="199">
        <v>70.849999999999994</v>
      </c>
      <c r="P66" s="199">
        <v>22.56</v>
      </c>
      <c r="Q66" s="199">
        <v>4.4800000000000004</v>
      </c>
      <c r="R66" s="199">
        <v>18</v>
      </c>
      <c r="S66" s="199">
        <v>11.2</v>
      </c>
      <c r="T66" s="199">
        <v>0</v>
      </c>
      <c r="U66" s="199">
        <v>60.04</v>
      </c>
      <c r="V66" s="199">
        <v>3.85</v>
      </c>
      <c r="W66" s="199">
        <v>19.7</v>
      </c>
      <c r="X66" s="199">
        <v>62.63</v>
      </c>
      <c r="Y66" s="199">
        <v>0</v>
      </c>
      <c r="Z66" s="199">
        <v>59.08</v>
      </c>
      <c r="AA66" s="199">
        <v>38.299999999999997</v>
      </c>
      <c r="AB66" s="199">
        <v>0</v>
      </c>
      <c r="AC66" s="199">
        <v>14.14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25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105</v>
      </c>
      <c r="AP66" s="199">
        <v>0</v>
      </c>
      <c r="AQ66" s="199">
        <v>36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495.28</v>
      </c>
      <c r="L67" s="199">
        <v>10.67</v>
      </c>
      <c r="M67" s="199">
        <v>61.65</v>
      </c>
      <c r="N67" s="199">
        <v>50.15</v>
      </c>
      <c r="O67" s="199">
        <v>70.849999999999994</v>
      </c>
      <c r="P67" s="199">
        <v>22.56</v>
      </c>
      <c r="Q67" s="199">
        <v>4.4800000000000004</v>
      </c>
      <c r="R67" s="199">
        <v>18</v>
      </c>
      <c r="S67" s="199">
        <v>11.2</v>
      </c>
      <c r="T67" s="199">
        <v>0</v>
      </c>
      <c r="U67" s="199">
        <v>60.04</v>
      </c>
      <c r="V67" s="199">
        <v>3.85</v>
      </c>
      <c r="W67" s="199">
        <v>19.7</v>
      </c>
      <c r="X67" s="199">
        <v>62.63</v>
      </c>
      <c r="Y67" s="199">
        <v>0</v>
      </c>
      <c r="Z67" s="199">
        <v>59.08</v>
      </c>
      <c r="AA67" s="199">
        <v>38.299999999999997</v>
      </c>
      <c r="AB67" s="199">
        <v>0</v>
      </c>
      <c r="AC67" s="199">
        <v>14.14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25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105</v>
      </c>
      <c r="AP67" s="199">
        <v>0</v>
      </c>
      <c r="AQ67" s="199">
        <v>36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495.28</v>
      </c>
      <c r="L68" s="199">
        <v>10.67</v>
      </c>
      <c r="M68" s="199">
        <v>61.65</v>
      </c>
      <c r="N68" s="199">
        <v>50.15</v>
      </c>
      <c r="O68" s="199">
        <v>70.849999999999994</v>
      </c>
      <c r="P68" s="199">
        <v>22.56</v>
      </c>
      <c r="Q68" s="199">
        <v>4.4800000000000004</v>
      </c>
      <c r="R68" s="199">
        <v>18</v>
      </c>
      <c r="S68" s="199">
        <v>11.2</v>
      </c>
      <c r="T68" s="199">
        <v>0</v>
      </c>
      <c r="U68" s="199">
        <v>60.04</v>
      </c>
      <c r="V68" s="199">
        <v>3.85</v>
      </c>
      <c r="W68" s="199">
        <v>19.7</v>
      </c>
      <c r="X68" s="199">
        <v>62.63</v>
      </c>
      <c r="Y68" s="199">
        <v>0</v>
      </c>
      <c r="Z68" s="199">
        <v>59.08</v>
      </c>
      <c r="AA68" s="199">
        <v>38.299999999999997</v>
      </c>
      <c r="AB68" s="199">
        <v>0</v>
      </c>
      <c r="AC68" s="199">
        <v>14.14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25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105</v>
      </c>
      <c r="AP68" s="199">
        <v>0</v>
      </c>
      <c r="AQ68" s="199">
        <v>35.81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495.28</v>
      </c>
      <c r="L69" s="199">
        <v>10.67</v>
      </c>
      <c r="M69" s="199">
        <v>58.97</v>
      </c>
      <c r="N69" s="199">
        <v>50.15</v>
      </c>
      <c r="O69" s="199">
        <v>70.849999999999994</v>
      </c>
      <c r="P69" s="199">
        <v>22.56</v>
      </c>
      <c r="Q69" s="199">
        <v>4.4800000000000004</v>
      </c>
      <c r="R69" s="199">
        <v>18</v>
      </c>
      <c r="S69" s="199">
        <v>11.2</v>
      </c>
      <c r="T69" s="199">
        <v>0</v>
      </c>
      <c r="U69" s="199">
        <v>60.04</v>
      </c>
      <c r="V69" s="199">
        <v>3.85</v>
      </c>
      <c r="W69" s="199">
        <v>19.7</v>
      </c>
      <c r="X69" s="199">
        <v>62.63</v>
      </c>
      <c r="Y69" s="199">
        <v>0</v>
      </c>
      <c r="Z69" s="199">
        <v>59.08</v>
      </c>
      <c r="AA69" s="199">
        <v>38.299999999999997</v>
      </c>
      <c r="AB69" s="199">
        <v>0</v>
      </c>
      <c r="AC69" s="199">
        <v>14.14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25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105</v>
      </c>
      <c r="AP69" s="199">
        <v>0</v>
      </c>
      <c r="AQ69" s="199">
        <v>32.159999999999997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495.28</v>
      </c>
      <c r="L70" s="199">
        <v>10.67</v>
      </c>
      <c r="M70" s="199">
        <v>58.97</v>
      </c>
      <c r="N70" s="199">
        <v>50.15</v>
      </c>
      <c r="O70" s="199">
        <v>70.849999999999994</v>
      </c>
      <c r="P70" s="199">
        <v>22.56</v>
      </c>
      <c r="Q70" s="199">
        <v>4.4800000000000004</v>
      </c>
      <c r="R70" s="199">
        <v>18</v>
      </c>
      <c r="S70" s="199">
        <v>11.2</v>
      </c>
      <c r="T70" s="199">
        <v>0</v>
      </c>
      <c r="U70" s="199">
        <v>60.04</v>
      </c>
      <c r="V70" s="199">
        <v>3.85</v>
      </c>
      <c r="W70" s="199">
        <v>19.7</v>
      </c>
      <c r="X70" s="199">
        <v>62.63</v>
      </c>
      <c r="Y70" s="199">
        <v>0</v>
      </c>
      <c r="Z70" s="199">
        <v>59.08</v>
      </c>
      <c r="AA70" s="199">
        <v>38.299999999999997</v>
      </c>
      <c r="AB70" s="199">
        <v>0</v>
      </c>
      <c r="AC70" s="199">
        <v>14.57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25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105</v>
      </c>
      <c r="AP70" s="199">
        <v>0</v>
      </c>
      <c r="AQ70" s="199">
        <v>30.25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495.28</v>
      </c>
      <c r="L71" s="199">
        <v>10.67</v>
      </c>
      <c r="M71" s="199">
        <v>58.97</v>
      </c>
      <c r="N71" s="199">
        <v>50.15</v>
      </c>
      <c r="O71" s="199">
        <v>70.849999999999994</v>
      </c>
      <c r="P71" s="199">
        <v>22.56</v>
      </c>
      <c r="Q71" s="199">
        <v>4.4800000000000004</v>
      </c>
      <c r="R71" s="199">
        <v>18</v>
      </c>
      <c r="S71" s="199">
        <v>11.2</v>
      </c>
      <c r="T71" s="199">
        <v>0</v>
      </c>
      <c r="U71" s="199">
        <v>60.04</v>
      </c>
      <c r="V71" s="199">
        <v>3.85</v>
      </c>
      <c r="W71" s="199">
        <v>19.329999999999998</v>
      </c>
      <c r="X71" s="199">
        <v>62.63</v>
      </c>
      <c r="Y71" s="199">
        <v>0</v>
      </c>
      <c r="Z71" s="199">
        <v>59.08</v>
      </c>
      <c r="AA71" s="199">
        <v>38.299999999999997</v>
      </c>
      <c r="AB71" s="199">
        <v>0</v>
      </c>
      <c r="AC71" s="199">
        <v>14.57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25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105</v>
      </c>
      <c r="AP71" s="199">
        <v>0</v>
      </c>
      <c r="AQ71" s="199">
        <v>28.28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495.28</v>
      </c>
      <c r="L72" s="199">
        <v>10.67</v>
      </c>
      <c r="M72" s="199">
        <v>58.97</v>
      </c>
      <c r="N72" s="199">
        <v>50.15</v>
      </c>
      <c r="O72" s="199">
        <v>70.849999999999994</v>
      </c>
      <c r="P72" s="199">
        <v>22.56</v>
      </c>
      <c r="Q72" s="199">
        <v>4.4800000000000004</v>
      </c>
      <c r="R72" s="199">
        <v>18</v>
      </c>
      <c r="S72" s="199">
        <v>11.2</v>
      </c>
      <c r="T72" s="199">
        <v>0</v>
      </c>
      <c r="U72" s="199">
        <v>60.04</v>
      </c>
      <c r="V72" s="199">
        <v>3.85</v>
      </c>
      <c r="W72" s="199">
        <v>19.329999999999998</v>
      </c>
      <c r="X72" s="199">
        <v>62.63</v>
      </c>
      <c r="Y72" s="199">
        <v>0</v>
      </c>
      <c r="Z72" s="199">
        <v>59.08</v>
      </c>
      <c r="AA72" s="199">
        <v>38.299999999999997</v>
      </c>
      <c r="AB72" s="199">
        <v>0</v>
      </c>
      <c r="AC72" s="199">
        <v>14.57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25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105</v>
      </c>
      <c r="AP72" s="199">
        <v>0</v>
      </c>
      <c r="AQ72" s="199">
        <v>28.2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495.28</v>
      </c>
      <c r="L73" s="199">
        <v>10.67</v>
      </c>
      <c r="M73" s="199">
        <v>58.97</v>
      </c>
      <c r="N73" s="199">
        <v>50.15</v>
      </c>
      <c r="O73" s="199">
        <v>70.849999999999994</v>
      </c>
      <c r="P73" s="199">
        <v>22.56</v>
      </c>
      <c r="Q73" s="199">
        <v>4.4800000000000004</v>
      </c>
      <c r="R73" s="199">
        <v>18</v>
      </c>
      <c r="S73" s="199">
        <v>11.2</v>
      </c>
      <c r="T73" s="199">
        <v>0</v>
      </c>
      <c r="U73" s="199">
        <v>59.2</v>
      </c>
      <c r="V73" s="199">
        <v>3.85</v>
      </c>
      <c r="W73" s="199">
        <v>19.329999999999998</v>
      </c>
      <c r="X73" s="199">
        <v>62.63</v>
      </c>
      <c r="Y73" s="199">
        <v>0</v>
      </c>
      <c r="Z73" s="199">
        <v>59.08</v>
      </c>
      <c r="AA73" s="199">
        <v>38.299999999999997</v>
      </c>
      <c r="AB73" s="199">
        <v>0</v>
      </c>
      <c r="AC73" s="199">
        <v>14.57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25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105</v>
      </c>
      <c r="AP73" s="199">
        <v>0</v>
      </c>
      <c r="AQ73" s="199">
        <v>22.9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495.28</v>
      </c>
      <c r="L74" s="199">
        <v>10.67</v>
      </c>
      <c r="M74" s="199">
        <v>58.97</v>
      </c>
      <c r="N74" s="199">
        <v>50.15</v>
      </c>
      <c r="O74" s="199">
        <v>70.849999999999994</v>
      </c>
      <c r="P74" s="199">
        <v>22.56</v>
      </c>
      <c r="Q74" s="199">
        <v>4.4800000000000004</v>
      </c>
      <c r="R74" s="199">
        <v>18</v>
      </c>
      <c r="S74" s="199">
        <v>11.2</v>
      </c>
      <c r="T74" s="199">
        <v>0</v>
      </c>
      <c r="U74" s="199">
        <v>59.2</v>
      </c>
      <c r="V74" s="199">
        <v>3.85</v>
      </c>
      <c r="W74" s="199">
        <v>19.329999999999998</v>
      </c>
      <c r="X74" s="199">
        <v>62.63</v>
      </c>
      <c r="Y74" s="199">
        <v>0</v>
      </c>
      <c r="Z74" s="199">
        <v>59.08</v>
      </c>
      <c r="AA74" s="199">
        <v>38.299999999999997</v>
      </c>
      <c r="AB74" s="199">
        <v>0</v>
      </c>
      <c r="AC74" s="199">
        <v>14.57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25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105</v>
      </c>
      <c r="AP74" s="199">
        <v>0</v>
      </c>
      <c r="AQ74" s="199">
        <v>12.63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495.28</v>
      </c>
      <c r="L75" s="199">
        <v>10.67</v>
      </c>
      <c r="M75" s="199">
        <v>58.97</v>
      </c>
      <c r="N75" s="199">
        <v>50.15</v>
      </c>
      <c r="O75" s="199">
        <v>70.849999999999994</v>
      </c>
      <c r="P75" s="199">
        <v>22.56</v>
      </c>
      <c r="Q75" s="199">
        <v>4.4800000000000004</v>
      </c>
      <c r="R75" s="199">
        <v>18</v>
      </c>
      <c r="S75" s="199">
        <v>11.2</v>
      </c>
      <c r="T75" s="199">
        <v>0</v>
      </c>
      <c r="U75" s="199">
        <v>59.2</v>
      </c>
      <c r="V75" s="199">
        <v>3.85</v>
      </c>
      <c r="W75" s="199">
        <v>19.329999999999998</v>
      </c>
      <c r="X75" s="199">
        <v>62.63</v>
      </c>
      <c r="Y75" s="199">
        <v>0</v>
      </c>
      <c r="Z75" s="199">
        <v>59.08</v>
      </c>
      <c r="AA75" s="199">
        <v>38.299999999999997</v>
      </c>
      <c r="AB75" s="199">
        <v>0</v>
      </c>
      <c r="AC75" s="199">
        <v>14.57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25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105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495.28</v>
      </c>
      <c r="L76" s="199">
        <v>10.67</v>
      </c>
      <c r="M76" s="199">
        <v>58.97</v>
      </c>
      <c r="N76" s="199">
        <v>50.15</v>
      </c>
      <c r="O76" s="199">
        <v>70.849999999999994</v>
      </c>
      <c r="P76" s="199">
        <v>22.56</v>
      </c>
      <c r="Q76" s="199">
        <v>4.4800000000000004</v>
      </c>
      <c r="R76" s="199">
        <v>18</v>
      </c>
      <c r="S76" s="199">
        <v>11.2</v>
      </c>
      <c r="T76" s="199">
        <v>0</v>
      </c>
      <c r="U76" s="199">
        <v>59.2</v>
      </c>
      <c r="V76" s="199">
        <v>3.85</v>
      </c>
      <c r="W76" s="199">
        <v>19.329999999999998</v>
      </c>
      <c r="X76" s="199">
        <v>62.63</v>
      </c>
      <c r="Y76" s="199">
        <v>0</v>
      </c>
      <c r="Z76" s="199">
        <v>59.08</v>
      </c>
      <c r="AA76" s="199">
        <v>38.299999999999997</v>
      </c>
      <c r="AB76" s="199">
        <v>0</v>
      </c>
      <c r="AC76" s="199">
        <v>14.57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25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105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495.28</v>
      </c>
      <c r="L77" s="199">
        <v>10.67</v>
      </c>
      <c r="M77" s="199">
        <v>61.65</v>
      </c>
      <c r="N77" s="199">
        <v>50.15</v>
      </c>
      <c r="O77" s="199">
        <v>70.849999999999994</v>
      </c>
      <c r="P77" s="199">
        <v>22.56</v>
      </c>
      <c r="Q77" s="199">
        <v>4.4800000000000004</v>
      </c>
      <c r="R77" s="199">
        <v>18</v>
      </c>
      <c r="S77" s="199">
        <v>11.2</v>
      </c>
      <c r="T77" s="199">
        <v>0</v>
      </c>
      <c r="U77" s="199">
        <v>59.2</v>
      </c>
      <c r="V77" s="199">
        <v>3.85</v>
      </c>
      <c r="W77" s="199">
        <v>19.329999999999998</v>
      </c>
      <c r="X77" s="199">
        <v>62.63</v>
      </c>
      <c r="Y77" s="199">
        <v>0</v>
      </c>
      <c r="Z77" s="199">
        <v>59.08</v>
      </c>
      <c r="AA77" s="199">
        <v>38.299999999999997</v>
      </c>
      <c r="AB77" s="199">
        <v>0</v>
      </c>
      <c r="AC77" s="199">
        <v>14.57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25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105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495.28</v>
      </c>
      <c r="L78" s="199">
        <v>10.67</v>
      </c>
      <c r="M78" s="199">
        <v>61.65</v>
      </c>
      <c r="N78" s="199">
        <v>50.15</v>
      </c>
      <c r="O78" s="199">
        <v>70.849999999999994</v>
      </c>
      <c r="P78" s="199">
        <v>22.56</v>
      </c>
      <c r="Q78" s="199">
        <v>4.4800000000000004</v>
      </c>
      <c r="R78" s="199">
        <v>18</v>
      </c>
      <c r="S78" s="199">
        <v>11.2</v>
      </c>
      <c r="T78" s="199">
        <v>0</v>
      </c>
      <c r="U78" s="199">
        <v>59.2</v>
      </c>
      <c r="V78" s="199">
        <v>3.85</v>
      </c>
      <c r="W78" s="199">
        <v>19.329999999999998</v>
      </c>
      <c r="X78" s="199">
        <v>62.63</v>
      </c>
      <c r="Y78" s="199">
        <v>0</v>
      </c>
      <c r="Z78" s="199">
        <v>59.08</v>
      </c>
      <c r="AA78" s="199">
        <v>38.299999999999997</v>
      </c>
      <c r="AB78" s="199">
        <v>0</v>
      </c>
      <c r="AC78" s="199">
        <v>14.57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25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105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495.28</v>
      </c>
      <c r="L79" s="199">
        <v>10.67</v>
      </c>
      <c r="M79" s="199">
        <v>61.65</v>
      </c>
      <c r="N79" s="199">
        <v>50.15</v>
      </c>
      <c r="O79" s="199">
        <v>70.849999999999994</v>
      </c>
      <c r="P79" s="199">
        <v>22.56</v>
      </c>
      <c r="Q79" s="199">
        <v>4.4800000000000004</v>
      </c>
      <c r="R79" s="199">
        <v>18</v>
      </c>
      <c r="S79" s="199">
        <v>11.2</v>
      </c>
      <c r="T79" s="199">
        <v>0</v>
      </c>
      <c r="U79" s="199">
        <v>59.2</v>
      </c>
      <c r="V79" s="199">
        <v>3.85</v>
      </c>
      <c r="W79" s="199">
        <v>19.329999999999998</v>
      </c>
      <c r="X79" s="199">
        <v>62.63</v>
      </c>
      <c r="Y79" s="199">
        <v>0</v>
      </c>
      <c r="Z79" s="199">
        <v>59.08</v>
      </c>
      <c r="AA79" s="199">
        <v>38.299999999999997</v>
      </c>
      <c r="AB79" s="199">
        <v>0</v>
      </c>
      <c r="AC79" s="199">
        <v>14.57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25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105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495.28</v>
      </c>
      <c r="L80" s="199">
        <v>10.67</v>
      </c>
      <c r="M80" s="199">
        <v>61.65</v>
      </c>
      <c r="N80" s="199">
        <v>50.15</v>
      </c>
      <c r="O80" s="199">
        <v>70.849999999999994</v>
      </c>
      <c r="P80" s="199">
        <v>22.56</v>
      </c>
      <c r="Q80" s="199">
        <v>4.4800000000000004</v>
      </c>
      <c r="R80" s="199">
        <v>18</v>
      </c>
      <c r="S80" s="199">
        <v>11.2</v>
      </c>
      <c r="T80" s="199">
        <v>0</v>
      </c>
      <c r="U80" s="199">
        <v>59.2</v>
      </c>
      <c r="V80" s="199">
        <v>3.85</v>
      </c>
      <c r="W80" s="199">
        <v>19.329999999999998</v>
      </c>
      <c r="X80" s="199">
        <v>62.63</v>
      </c>
      <c r="Y80" s="199">
        <v>0</v>
      </c>
      <c r="Z80" s="199">
        <v>59.08</v>
      </c>
      <c r="AA80" s="199">
        <v>38.299999999999997</v>
      </c>
      <c r="AB80" s="199">
        <v>0</v>
      </c>
      <c r="AC80" s="199">
        <v>14.57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25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105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495.28</v>
      </c>
      <c r="L81" s="199">
        <v>10.67</v>
      </c>
      <c r="M81" s="199">
        <v>61.65</v>
      </c>
      <c r="N81" s="199">
        <v>50.15</v>
      </c>
      <c r="O81" s="199">
        <v>70.849999999999994</v>
      </c>
      <c r="P81" s="199">
        <v>22.56</v>
      </c>
      <c r="Q81" s="199">
        <v>4.4800000000000004</v>
      </c>
      <c r="R81" s="199">
        <v>18</v>
      </c>
      <c r="S81" s="199">
        <v>11.2</v>
      </c>
      <c r="T81" s="199">
        <v>0</v>
      </c>
      <c r="U81" s="199">
        <v>59.2</v>
      </c>
      <c r="V81" s="199">
        <v>3.85</v>
      </c>
      <c r="W81" s="199">
        <v>19.7</v>
      </c>
      <c r="X81" s="199">
        <v>62.63</v>
      </c>
      <c r="Y81" s="199">
        <v>0</v>
      </c>
      <c r="Z81" s="199">
        <v>59.08</v>
      </c>
      <c r="AA81" s="199">
        <v>38.299999999999997</v>
      </c>
      <c r="AB81" s="199">
        <v>0</v>
      </c>
      <c r="AC81" s="199">
        <v>14.57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25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105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495.28</v>
      </c>
      <c r="L82" s="199">
        <v>10.67</v>
      </c>
      <c r="M82" s="199">
        <v>61.65</v>
      </c>
      <c r="N82" s="199">
        <v>50.15</v>
      </c>
      <c r="O82" s="199">
        <v>70.849999999999994</v>
      </c>
      <c r="P82" s="199">
        <v>22.56</v>
      </c>
      <c r="Q82" s="199">
        <v>4.4800000000000004</v>
      </c>
      <c r="R82" s="199">
        <v>18</v>
      </c>
      <c r="S82" s="199">
        <v>11.2</v>
      </c>
      <c r="T82" s="199">
        <v>0</v>
      </c>
      <c r="U82" s="199">
        <v>59.2</v>
      </c>
      <c r="V82" s="199">
        <v>3.85</v>
      </c>
      <c r="W82" s="199">
        <v>19.7</v>
      </c>
      <c r="X82" s="199">
        <v>62.63</v>
      </c>
      <c r="Y82" s="199">
        <v>0</v>
      </c>
      <c r="Z82" s="199">
        <v>59.08</v>
      </c>
      <c r="AA82" s="199">
        <v>38.299999999999997</v>
      </c>
      <c r="AB82" s="199">
        <v>0</v>
      </c>
      <c r="AC82" s="199">
        <v>14.57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25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105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495.28</v>
      </c>
      <c r="L83" s="199">
        <v>10.67</v>
      </c>
      <c r="M83" s="199">
        <v>61.65</v>
      </c>
      <c r="N83" s="199">
        <v>50.15</v>
      </c>
      <c r="O83" s="199">
        <v>70.849999999999994</v>
      </c>
      <c r="P83" s="199">
        <v>22.56</v>
      </c>
      <c r="Q83" s="199">
        <v>4.4800000000000004</v>
      </c>
      <c r="R83" s="199">
        <v>18</v>
      </c>
      <c r="S83" s="199">
        <v>11.2</v>
      </c>
      <c r="T83" s="199">
        <v>0</v>
      </c>
      <c r="U83" s="199">
        <v>59.2</v>
      </c>
      <c r="V83" s="199">
        <v>3.85</v>
      </c>
      <c r="W83" s="199">
        <v>19.7</v>
      </c>
      <c r="X83" s="199">
        <v>62.63</v>
      </c>
      <c r="Y83" s="199">
        <v>0</v>
      </c>
      <c r="Z83" s="199">
        <v>59.08</v>
      </c>
      <c r="AA83" s="199">
        <v>38.299999999999997</v>
      </c>
      <c r="AB83" s="199">
        <v>0</v>
      </c>
      <c r="AC83" s="199">
        <v>14.57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25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105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495.28</v>
      </c>
      <c r="L84" s="199">
        <v>10.67</v>
      </c>
      <c r="M84" s="199">
        <v>61.65</v>
      </c>
      <c r="N84" s="199">
        <v>50.15</v>
      </c>
      <c r="O84" s="199">
        <v>70.849999999999994</v>
      </c>
      <c r="P84" s="199">
        <v>22.56</v>
      </c>
      <c r="Q84" s="199">
        <v>4.4800000000000004</v>
      </c>
      <c r="R84" s="199">
        <v>18</v>
      </c>
      <c r="S84" s="199">
        <v>11.2</v>
      </c>
      <c r="T84" s="199">
        <v>0</v>
      </c>
      <c r="U84" s="199">
        <v>59.2</v>
      </c>
      <c r="V84" s="199">
        <v>3.85</v>
      </c>
      <c r="W84" s="199">
        <v>19.7</v>
      </c>
      <c r="X84" s="199">
        <v>62.63</v>
      </c>
      <c r="Y84" s="199">
        <v>0</v>
      </c>
      <c r="Z84" s="199">
        <v>59.08</v>
      </c>
      <c r="AA84" s="199">
        <v>38.299999999999997</v>
      </c>
      <c r="AB84" s="199">
        <v>0</v>
      </c>
      <c r="AC84" s="199">
        <v>14.57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25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105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495.28</v>
      </c>
      <c r="L85" s="199">
        <v>10.67</v>
      </c>
      <c r="M85" s="199">
        <v>61.65</v>
      </c>
      <c r="N85" s="199">
        <v>50.15</v>
      </c>
      <c r="O85" s="199">
        <v>70.849999999999994</v>
      </c>
      <c r="P85" s="199">
        <v>22.56</v>
      </c>
      <c r="Q85" s="199">
        <v>4.4800000000000004</v>
      </c>
      <c r="R85" s="199">
        <v>18</v>
      </c>
      <c r="S85" s="199">
        <v>11.2</v>
      </c>
      <c r="T85" s="199">
        <v>0</v>
      </c>
      <c r="U85" s="199">
        <v>59.2</v>
      </c>
      <c r="V85" s="199">
        <v>3.85</v>
      </c>
      <c r="W85" s="199">
        <v>19.7</v>
      </c>
      <c r="X85" s="199">
        <v>62.63</v>
      </c>
      <c r="Y85" s="199">
        <v>0</v>
      </c>
      <c r="Z85" s="199">
        <v>59.08</v>
      </c>
      <c r="AA85" s="199">
        <v>38.299999999999997</v>
      </c>
      <c r="AB85" s="199">
        <v>0</v>
      </c>
      <c r="AC85" s="199">
        <v>10.38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24.87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105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495.28</v>
      </c>
      <c r="L86" s="199">
        <v>10.67</v>
      </c>
      <c r="M86" s="199">
        <v>61.65</v>
      </c>
      <c r="N86" s="199">
        <v>50.15</v>
      </c>
      <c r="O86" s="199">
        <v>70.849999999999994</v>
      </c>
      <c r="P86" s="199">
        <v>22.56</v>
      </c>
      <c r="Q86" s="199">
        <v>4.4800000000000004</v>
      </c>
      <c r="R86" s="199">
        <v>18</v>
      </c>
      <c r="S86" s="199">
        <v>11.2</v>
      </c>
      <c r="T86" s="199">
        <v>0</v>
      </c>
      <c r="U86" s="199">
        <v>59.2</v>
      </c>
      <c r="V86" s="199">
        <v>3.85</v>
      </c>
      <c r="W86" s="199">
        <v>19.7</v>
      </c>
      <c r="X86" s="199">
        <v>62.63</v>
      </c>
      <c r="Y86" s="199">
        <v>0</v>
      </c>
      <c r="Z86" s="199">
        <v>59.08</v>
      </c>
      <c r="AA86" s="199">
        <v>38.299999999999997</v>
      </c>
      <c r="AB86" s="199">
        <v>0</v>
      </c>
      <c r="AC86" s="199">
        <v>10.38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24.87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105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495.28</v>
      </c>
      <c r="L87" s="199">
        <v>10.67</v>
      </c>
      <c r="M87" s="199">
        <v>61.65</v>
      </c>
      <c r="N87" s="199">
        <v>50.15</v>
      </c>
      <c r="O87" s="199">
        <v>70.849999999999994</v>
      </c>
      <c r="P87" s="199">
        <v>22.56</v>
      </c>
      <c r="Q87" s="199">
        <v>4.4800000000000004</v>
      </c>
      <c r="R87" s="199">
        <v>18</v>
      </c>
      <c r="S87" s="199">
        <v>11.2</v>
      </c>
      <c r="T87" s="199">
        <v>0</v>
      </c>
      <c r="U87" s="199">
        <v>59.2</v>
      </c>
      <c r="V87" s="199">
        <v>3.85</v>
      </c>
      <c r="W87" s="199">
        <v>19.7</v>
      </c>
      <c r="X87" s="199">
        <v>62.63</v>
      </c>
      <c r="Y87" s="199">
        <v>0</v>
      </c>
      <c r="Z87" s="199">
        <v>59.08</v>
      </c>
      <c r="AA87" s="199">
        <v>38.299999999999997</v>
      </c>
      <c r="AB87" s="199">
        <v>0</v>
      </c>
      <c r="AC87" s="199">
        <v>15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25.22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105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495.28</v>
      </c>
      <c r="L88" s="199">
        <v>10.67</v>
      </c>
      <c r="M88" s="199">
        <v>61.65</v>
      </c>
      <c r="N88" s="199">
        <v>50.15</v>
      </c>
      <c r="O88" s="199">
        <v>70.849999999999994</v>
      </c>
      <c r="P88" s="199">
        <v>22.56</v>
      </c>
      <c r="Q88" s="199">
        <v>4.4800000000000004</v>
      </c>
      <c r="R88" s="199">
        <v>18</v>
      </c>
      <c r="S88" s="199">
        <v>11.2</v>
      </c>
      <c r="T88" s="199">
        <v>0</v>
      </c>
      <c r="U88" s="199">
        <v>59.2</v>
      </c>
      <c r="V88" s="199">
        <v>3.85</v>
      </c>
      <c r="W88" s="199">
        <v>19.7</v>
      </c>
      <c r="X88" s="199">
        <v>62.63</v>
      </c>
      <c r="Y88" s="199">
        <v>0</v>
      </c>
      <c r="Z88" s="199">
        <v>59.08</v>
      </c>
      <c r="AA88" s="199">
        <v>38.299999999999997</v>
      </c>
      <c r="AB88" s="199">
        <v>0</v>
      </c>
      <c r="AC88" s="199">
        <v>15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25.22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105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495.28</v>
      </c>
      <c r="L89" s="199">
        <v>10.67</v>
      </c>
      <c r="M89" s="199">
        <v>61.65</v>
      </c>
      <c r="N89" s="199">
        <v>50.15</v>
      </c>
      <c r="O89" s="199">
        <v>70.849999999999994</v>
      </c>
      <c r="P89" s="199">
        <v>22.56</v>
      </c>
      <c r="Q89" s="199">
        <v>4.4800000000000004</v>
      </c>
      <c r="R89" s="199">
        <v>18</v>
      </c>
      <c r="S89" s="199">
        <v>11.2</v>
      </c>
      <c r="T89" s="199">
        <v>0</v>
      </c>
      <c r="U89" s="199">
        <v>59.2</v>
      </c>
      <c r="V89" s="199">
        <v>3.85</v>
      </c>
      <c r="W89" s="199">
        <v>19.7</v>
      </c>
      <c r="X89" s="199">
        <v>62.63</v>
      </c>
      <c r="Y89" s="199">
        <v>0</v>
      </c>
      <c r="Z89" s="199">
        <v>59.08</v>
      </c>
      <c r="AA89" s="199">
        <v>38.299999999999997</v>
      </c>
      <c r="AB89" s="199">
        <v>0</v>
      </c>
      <c r="AC89" s="199">
        <v>15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25.22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105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495.28</v>
      </c>
      <c r="L90" s="199">
        <v>10.67</v>
      </c>
      <c r="M90" s="199">
        <v>61.65</v>
      </c>
      <c r="N90" s="199">
        <v>50.15</v>
      </c>
      <c r="O90" s="199">
        <v>70.849999999999994</v>
      </c>
      <c r="P90" s="199">
        <v>22.56</v>
      </c>
      <c r="Q90" s="199">
        <v>4.4800000000000004</v>
      </c>
      <c r="R90" s="199">
        <v>18</v>
      </c>
      <c r="S90" s="199">
        <v>11.2</v>
      </c>
      <c r="T90" s="199">
        <v>0</v>
      </c>
      <c r="U90" s="199">
        <v>59.2</v>
      </c>
      <c r="V90" s="199">
        <v>3.85</v>
      </c>
      <c r="W90" s="199">
        <v>19.7</v>
      </c>
      <c r="X90" s="199">
        <v>62.63</v>
      </c>
      <c r="Y90" s="199">
        <v>0</v>
      </c>
      <c r="Z90" s="199">
        <v>59.08</v>
      </c>
      <c r="AA90" s="199">
        <v>38.299999999999997</v>
      </c>
      <c r="AB90" s="199">
        <v>0</v>
      </c>
      <c r="AC90" s="199">
        <v>15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25.22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105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495.28</v>
      </c>
      <c r="L91" s="199">
        <v>10.67</v>
      </c>
      <c r="M91" s="199">
        <v>61.65</v>
      </c>
      <c r="N91" s="199">
        <v>50.15</v>
      </c>
      <c r="O91" s="199">
        <v>70.849999999999994</v>
      </c>
      <c r="P91" s="199">
        <v>22.56</v>
      </c>
      <c r="Q91" s="199">
        <v>4.4800000000000004</v>
      </c>
      <c r="R91" s="199">
        <v>18</v>
      </c>
      <c r="S91" s="199">
        <v>11.2</v>
      </c>
      <c r="T91" s="199">
        <v>0</v>
      </c>
      <c r="U91" s="199">
        <v>60.04</v>
      </c>
      <c r="V91" s="199">
        <v>3.85</v>
      </c>
      <c r="W91" s="199">
        <v>19.7</v>
      </c>
      <c r="X91" s="199">
        <v>62.63</v>
      </c>
      <c r="Y91" s="199">
        <v>0</v>
      </c>
      <c r="Z91" s="199">
        <v>59.08</v>
      </c>
      <c r="AA91" s="199">
        <v>38.299999999999997</v>
      </c>
      <c r="AB91" s="199">
        <v>0</v>
      </c>
      <c r="AC91" s="199">
        <v>15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25.22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105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495.28</v>
      </c>
      <c r="L92" s="199">
        <v>10.67</v>
      </c>
      <c r="M92" s="199">
        <v>61.65</v>
      </c>
      <c r="N92" s="199">
        <v>50.15</v>
      </c>
      <c r="O92" s="199">
        <v>70.849999999999994</v>
      </c>
      <c r="P92" s="199">
        <v>22.56</v>
      </c>
      <c r="Q92" s="199">
        <v>4.4800000000000004</v>
      </c>
      <c r="R92" s="199">
        <v>18</v>
      </c>
      <c r="S92" s="199">
        <v>11.2</v>
      </c>
      <c r="T92" s="199">
        <v>0</v>
      </c>
      <c r="U92" s="199">
        <v>60.04</v>
      </c>
      <c r="V92" s="199">
        <v>3.85</v>
      </c>
      <c r="W92" s="199">
        <v>19.7</v>
      </c>
      <c r="X92" s="199">
        <v>62.63</v>
      </c>
      <c r="Y92" s="199">
        <v>0</v>
      </c>
      <c r="Z92" s="199">
        <v>59.08</v>
      </c>
      <c r="AA92" s="199">
        <v>38.299999999999997</v>
      </c>
      <c r="AB92" s="199">
        <v>0</v>
      </c>
      <c r="AC92" s="199">
        <v>15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25.22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105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495.28</v>
      </c>
      <c r="L93" s="199">
        <v>10.67</v>
      </c>
      <c r="M93" s="199">
        <v>61.65</v>
      </c>
      <c r="N93" s="199">
        <v>50.15</v>
      </c>
      <c r="O93" s="199">
        <v>70.849999999999994</v>
      </c>
      <c r="P93" s="199">
        <v>22.56</v>
      </c>
      <c r="Q93" s="199">
        <v>4.4800000000000004</v>
      </c>
      <c r="R93" s="199">
        <v>18</v>
      </c>
      <c r="S93" s="199">
        <v>11.2</v>
      </c>
      <c r="T93" s="199">
        <v>0</v>
      </c>
      <c r="U93" s="199">
        <v>60.04</v>
      </c>
      <c r="V93" s="199">
        <v>3.85</v>
      </c>
      <c r="W93" s="199">
        <v>19.7</v>
      </c>
      <c r="X93" s="199">
        <v>62.63</v>
      </c>
      <c r="Y93" s="199">
        <v>0</v>
      </c>
      <c r="Z93" s="199">
        <v>59.08</v>
      </c>
      <c r="AA93" s="199">
        <v>38.299999999999997</v>
      </c>
      <c r="AB93" s="199">
        <v>0</v>
      </c>
      <c r="AC93" s="199">
        <v>15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25.22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105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495.28</v>
      </c>
      <c r="L94" s="199">
        <v>10.67</v>
      </c>
      <c r="M94" s="199">
        <v>61.65</v>
      </c>
      <c r="N94" s="199">
        <v>50.15</v>
      </c>
      <c r="O94" s="199">
        <v>70.849999999999994</v>
      </c>
      <c r="P94" s="199">
        <v>22.56</v>
      </c>
      <c r="Q94" s="199">
        <v>4.4800000000000004</v>
      </c>
      <c r="R94" s="199">
        <v>18</v>
      </c>
      <c r="S94" s="199">
        <v>11.2</v>
      </c>
      <c r="T94" s="199">
        <v>0</v>
      </c>
      <c r="U94" s="199">
        <v>60.04</v>
      </c>
      <c r="V94" s="199">
        <v>3.85</v>
      </c>
      <c r="W94" s="199">
        <v>19.7</v>
      </c>
      <c r="X94" s="199">
        <v>62.63</v>
      </c>
      <c r="Y94" s="199">
        <v>0</v>
      </c>
      <c r="Z94" s="199">
        <v>59.08</v>
      </c>
      <c r="AA94" s="199">
        <v>38.299999999999997</v>
      </c>
      <c r="AB94" s="199">
        <v>0</v>
      </c>
      <c r="AC94" s="199">
        <v>15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25.22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105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495.28</v>
      </c>
      <c r="L95" s="199">
        <v>10.67</v>
      </c>
      <c r="M95" s="199">
        <v>61.65</v>
      </c>
      <c r="N95" s="199">
        <v>50.15</v>
      </c>
      <c r="O95" s="199">
        <v>70.849999999999994</v>
      </c>
      <c r="P95" s="199">
        <v>22.56</v>
      </c>
      <c r="Q95" s="199">
        <v>4.4800000000000004</v>
      </c>
      <c r="R95" s="199">
        <v>18</v>
      </c>
      <c r="S95" s="199">
        <v>11.2</v>
      </c>
      <c r="T95" s="199">
        <v>0</v>
      </c>
      <c r="U95" s="199">
        <v>60.04</v>
      </c>
      <c r="V95" s="199">
        <v>3.85</v>
      </c>
      <c r="W95" s="199">
        <v>19.7</v>
      </c>
      <c r="X95" s="199">
        <v>62.63</v>
      </c>
      <c r="Y95" s="199">
        <v>0</v>
      </c>
      <c r="Z95" s="199">
        <v>59.08</v>
      </c>
      <c r="AA95" s="199">
        <v>38.299999999999997</v>
      </c>
      <c r="AB95" s="199">
        <v>0</v>
      </c>
      <c r="AC95" s="199">
        <v>15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25.58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105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495.28</v>
      </c>
      <c r="L96" s="199">
        <v>10.67</v>
      </c>
      <c r="M96" s="199">
        <v>61.65</v>
      </c>
      <c r="N96" s="199">
        <v>50.15</v>
      </c>
      <c r="O96" s="199">
        <v>70.849999999999994</v>
      </c>
      <c r="P96" s="199">
        <v>22.56</v>
      </c>
      <c r="Q96" s="199">
        <v>4.4800000000000004</v>
      </c>
      <c r="R96" s="199">
        <v>18</v>
      </c>
      <c r="S96" s="199">
        <v>11.2</v>
      </c>
      <c r="T96" s="199">
        <v>0</v>
      </c>
      <c r="U96" s="199">
        <v>60.04</v>
      </c>
      <c r="V96" s="199">
        <v>3.85</v>
      </c>
      <c r="W96" s="199">
        <v>19.7</v>
      </c>
      <c r="X96" s="199">
        <v>62.63</v>
      </c>
      <c r="Y96" s="199">
        <v>0</v>
      </c>
      <c r="Z96" s="199">
        <v>59.08</v>
      </c>
      <c r="AA96" s="199">
        <v>38.299999999999997</v>
      </c>
      <c r="AB96" s="199">
        <v>0</v>
      </c>
      <c r="AC96" s="199">
        <v>15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25.58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105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495.28</v>
      </c>
      <c r="L97" s="199">
        <v>10.67</v>
      </c>
      <c r="M97" s="199">
        <v>28.82</v>
      </c>
      <c r="N97" s="199">
        <v>50.15</v>
      </c>
      <c r="O97" s="199">
        <v>70.849999999999994</v>
      </c>
      <c r="P97" s="199">
        <v>22.56</v>
      </c>
      <c r="Q97" s="199">
        <v>4.4800000000000004</v>
      </c>
      <c r="R97" s="199">
        <v>18</v>
      </c>
      <c r="S97" s="199">
        <v>11.2</v>
      </c>
      <c r="T97" s="199">
        <v>0</v>
      </c>
      <c r="U97" s="199">
        <v>60.04</v>
      </c>
      <c r="V97" s="199">
        <v>3.85</v>
      </c>
      <c r="W97" s="199">
        <v>19.7</v>
      </c>
      <c r="X97" s="199">
        <v>62.63</v>
      </c>
      <c r="Y97" s="199">
        <v>0</v>
      </c>
      <c r="Z97" s="199">
        <v>59.08</v>
      </c>
      <c r="AA97" s="199">
        <v>38.299999999999997</v>
      </c>
      <c r="AB97" s="199">
        <v>0</v>
      </c>
      <c r="AC97" s="199">
        <v>15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25.58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105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495.28</v>
      </c>
      <c r="L98" s="199">
        <v>10.67</v>
      </c>
      <c r="M98" s="199">
        <v>28.82</v>
      </c>
      <c r="N98" s="199">
        <v>50.15</v>
      </c>
      <c r="O98" s="199">
        <v>70.849999999999994</v>
      </c>
      <c r="P98" s="199">
        <v>22.56</v>
      </c>
      <c r="Q98" s="199">
        <v>4.4800000000000004</v>
      </c>
      <c r="R98" s="199">
        <v>18</v>
      </c>
      <c r="S98" s="199">
        <v>11.2</v>
      </c>
      <c r="T98" s="199">
        <v>0</v>
      </c>
      <c r="U98" s="199">
        <v>60.04</v>
      </c>
      <c r="V98" s="199">
        <v>3.85</v>
      </c>
      <c r="W98" s="199">
        <v>19.7</v>
      </c>
      <c r="X98" s="199">
        <v>62.63</v>
      </c>
      <c r="Y98" s="199">
        <v>0</v>
      </c>
      <c r="Z98" s="199">
        <v>59.08</v>
      </c>
      <c r="AA98" s="199">
        <v>38.299999999999997</v>
      </c>
      <c r="AB98" s="199">
        <v>0</v>
      </c>
      <c r="AC98" s="199">
        <v>15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25.58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105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10.735152499999991</v>
      </c>
      <c r="L99">
        <f t="shared" si="0"/>
        <v>0.20806499999999975</v>
      </c>
      <c r="M99">
        <f t="shared" si="0"/>
        <v>1.4471049999999983</v>
      </c>
      <c r="N99">
        <f t="shared" si="0"/>
        <v>1.2036</v>
      </c>
      <c r="O99">
        <f t="shared" si="0"/>
        <v>1.7004000000000026</v>
      </c>
      <c r="P99">
        <f t="shared" si="0"/>
        <v>0.55115999999999932</v>
      </c>
      <c r="Q99">
        <f t="shared" si="0"/>
        <v>0.1077450000000002</v>
      </c>
      <c r="R99">
        <f t="shared" si="0"/>
        <v>0.41112250000000006</v>
      </c>
      <c r="S99">
        <f t="shared" si="0"/>
        <v>0.2589050000000005</v>
      </c>
      <c r="T99">
        <f t="shared" si="0"/>
        <v>0</v>
      </c>
      <c r="U99">
        <f t="shared" si="0"/>
        <v>1.4323799999999982</v>
      </c>
      <c r="V99">
        <f t="shared" si="0"/>
        <v>0.12110500000000032</v>
      </c>
      <c r="W99">
        <f t="shared" si="0"/>
        <v>0.44368500000000038</v>
      </c>
      <c r="X99">
        <f t="shared" si="0"/>
        <v>1.4549100000000019</v>
      </c>
      <c r="Y99">
        <f t="shared" si="0"/>
        <v>0</v>
      </c>
      <c r="Z99">
        <f t="shared" si="0"/>
        <v>1.4179199999999987</v>
      </c>
      <c r="AA99">
        <f t="shared" si="0"/>
        <v>0.91584000000000143</v>
      </c>
      <c r="AB99">
        <f t="shared" si="0"/>
        <v>0</v>
      </c>
      <c r="AC99">
        <f t="shared" si="0"/>
        <v>0.35166999999999993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0.61752499999999944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2.5049999999999999</v>
      </c>
      <c r="AP99">
        <f t="shared" si="0"/>
        <v>0</v>
      </c>
      <c r="AQ99">
        <f t="shared" ref="AQ99:AT99" si="1">SUM(AQ3:AQ98)/4000</f>
        <v>0.38395750000000006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159.53</v>
      </c>
      <c r="L3" s="199">
        <v>61.5</v>
      </c>
      <c r="M3" s="199">
        <v>0</v>
      </c>
      <c r="N3" s="199">
        <v>29</v>
      </c>
      <c r="O3" s="199">
        <v>48.7</v>
      </c>
      <c r="P3" s="199">
        <v>59.83</v>
      </c>
      <c r="Q3" s="199">
        <v>2.59</v>
      </c>
      <c r="R3" s="199">
        <v>10.41</v>
      </c>
      <c r="S3" s="199">
        <v>6.48</v>
      </c>
      <c r="T3" s="199">
        <v>0</v>
      </c>
      <c r="U3" s="199">
        <v>282.68</v>
      </c>
      <c r="V3" s="199">
        <v>3.5</v>
      </c>
      <c r="W3" s="199">
        <v>11.4</v>
      </c>
      <c r="X3" s="199">
        <v>36.22</v>
      </c>
      <c r="Y3" s="199">
        <v>0</v>
      </c>
      <c r="Z3" s="199">
        <v>34.159999999999997</v>
      </c>
      <c r="AA3" s="199">
        <v>22.15</v>
      </c>
      <c r="AB3" s="199">
        <v>0</v>
      </c>
      <c r="AC3" s="199">
        <v>5.99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14.93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159.53</v>
      </c>
      <c r="L4" s="199">
        <v>61.5</v>
      </c>
      <c r="M4" s="199">
        <v>0</v>
      </c>
      <c r="N4" s="199">
        <v>29</v>
      </c>
      <c r="O4" s="199">
        <v>48.7</v>
      </c>
      <c r="P4" s="199">
        <v>59.83</v>
      </c>
      <c r="Q4" s="199">
        <v>2.59</v>
      </c>
      <c r="R4" s="199">
        <v>10.41</v>
      </c>
      <c r="S4" s="199">
        <v>6.48</v>
      </c>
      <c r="T4" s="199">
        <v>0</v>
      </c>
      <c r="U4" s="199">
        <v>282.68</v>
      </c>
      <c r="V4" s="199">
        <v>3.5</v>
      </c>
      <c r="W4" s="199">
        <v>11.4</v>
      </c>
      <c r="X4" s="199">
        <v>36.22</v>
      </c>
      <c r="Y4" s="199">
        <v>0</v>
      </c>
      <c r="Z4" s="199">
        <v>34.159999999999997</v>
      </c>
      <c r="AA4" s="199">
        <v>22.15</v>
      </c>
      <c r="AB4" s="199">
        <v>0</v>
      </c>
      <c r="AC4" s="199">
        <v>5.99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14.93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159.53</v>
      </c>
      <c r="L5" s="199">
        <v>61.5</v>
      </c>
      <c r="M5" s="199">
        <v>0</v>
      </c>
      <c r="N5" s="199">
        <v>29</v>
      </c>
      <c r="O5" s="199">
        <v>48.7</v>
      </c>
      <c r="P5" s="199">
        <v>59.83</v>
      </c>
      <c r="Q5" s="199">
        <v>2.59</v>
      </c>
      <c r="R5" s="199">
        <v>10.41</v>
      </c>
      <c r="S5" s="199">
        <v>6.48</v>
      </c>
      <c r="T5" s="199">
        <v>0</v>
      </c>
      <c r="U5" s="199">
        <v>282.68</v>
      </c>
      <c r="V5" s="199">
        <v>3.5</v>
      </c>
      <c r="W5" s="199">
        <v>11.4</v>
      </c>
      <c r="X5" s="199">
        <v>36.22</v>
      </c>
      <c r="Y5" s="199">
        <v>0</v>
      </c>
      <c r="Z5" s="199">
        <v>34.159999999999997</v>
      </c>
      <c r="AA5" s="199">
        <v>22.15</v>
      </c>
      <c r="AB5" s="199">
        <v>0</v>
      </c>
      <c r="AC5" s="199">
        <v>5.99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14.93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159.53</v>
      </c>
      <c r="L6" s="199">
        <v>61.5</v>
      </c>
      <c r="M6" s="199">
        <v>0</v>
      </c>
      <c r="N6" s="199">
        <v>29</v>
      </c>
      <c r="O6" s="199">
        <v>48.7</v>
      </c>
      <c r="P6" s="199">
        <v>59.83</v>
      </c>
      <c r="Q6" s="199">
        <v>2.59</v>
      </c>
      <c r="R6" s="199">
        <v>10.41</v>
      </c>
      <c r="S6" s="199">
        <v>6.48</v>
      </c>
      <c r="T6" s="199">
        <v>0</v>
      </c>
      <c r="U6" s="199">
        <v>282.68</v>
      </c>
      <c r="V6" s="199">
        <v>3.5</v>
      </c>
      <c r="W6" s="199">
        <v>11.4</v>
      </c>
      <c r="X6" s="199">
        <v>36.22</v>
      </c>
      <c r="Y6" s="199">
        <v>0</v>
      </c>
      <c r="Z6" s="199">
        <v>34.159999999999997</v>
      </c>
      <c r="AA6" s="199">
        <v>22.15</v>
      </c>
      <c r="AB6" s="199">
        <v>0</v>
      </c>
      <c r="AC6" s="199">
        <v>5.99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14.93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159.53</v>
      </c>
      <c r="L7" s="199">
        <v>61.5</v>
      </c>
      <c r="M7" s="199">
        <v>0</v>
      </c>
      <c r="N7" s="199">
        <v>29</v>
      </c>
      <c r="O7" s="199">
        <v>48.7</v>
      </c>
      <c r="P7" s="199">
        <v>59.83</v>
      </c>
      <c r="Q7" s="199">
        <v>2.59</v>
      </c>
      <c r="R7" s="199">
        <v>10.41</v>
      </c>
      <c r="S7" s="199">
        <v>6.48</v>
      </c>
      <c r="T7" s="199">
        <v>0</v>
      </c>
      <c r="U7" s="199">
        <v>282.68</v>
      </c>
      <c r="V7" s="199">
        <v>3.5</v>
      </c>
      <c r="W7" s="199">
        <v>11.4</v>
      </c>
      <c r="X7" s="199">
        <v>36.22</v>
      </c>
      <c r="Y7" s="199">
        <v>0</v>
      </c>
      <c r="Z7" s="199">
        <v>34.159999999999997</v>
      </c>
      <c r="AA7" s="199">
        <v>22.15</v>
      </c>
      <c r="AB7" s="199">
        <v>0</v>
      </c>
      <c r="AC7" s="199">
        <v>5.99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14.53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159.53</v>
      </c>
      <c r="L8" s="199">
        <v>61.5</v>
      </c>
      <c r="M8" s="199">
        <v>0</v>
      </c>
      <c r="N8" s="199">
        <v>29</v>
      </c>
      <c r="O8" s="199">
        <v>48.7</v>
      </c>
      <c r="P8" s="199">
        <v>59.83</v>
      </c>
      <c r="Q8" s="199">
        <v>2.59</v>
      </c>
      <c r="R8" s="199">
        <v>10.41</v>
      </c>
      <c r="S8" s="199">
        <v>6.48</v>
      </c>
      <c r="T8" s="199">
        <v>0</v>
      </c>
      <c r="U8" s="199">
        <v>282.68</v>
      </c>
      <c r="V8" s="199">
        <v>3.5</v>
      </c>
      <c r="W8" s="199">
        <v>11.4</v>
      </c>
      <c r="X8" s="199">
        <v>36.22</v>
      </c>
      <c r="Y8" s="199">
        <v>0</v>
      </c>
      <c r="Z8" s="199">
        <v>34.159999999999997</v>
      </c>
      <c r="AA8" s="199">
        <v>22.15</v>
      </c>
      <c r="AB8" s="199">
        <v>0</v>
      </c>
      <c r="AC8" s="199">
        <v>6.99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14.93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159.53</v>
      </c>
      <c r="L9" s="199">
        <v>61.5</v>
      </c>
      <c r="M9" s="199">
        <v>0</v>
      </c>
      <c r="N9" s="199">
        <v>29</v>
      </c>
      <c r="O9" s="199">
        <v>48.7</v>
      </c>
      <c r="P9" s="199">
        <v>59.83</v>
      </c>
      <c r="Q9" s="199">
        <v>2.59</v>
      </c>
      <c r="R9" s="199">
        <v>10.41</v>
      </c>
      <c r="S9" s="199">
        <v>6.48</v>
      </c>
      <c r="T9" s="199">
        <v>0</v>
      </c>
      <c r="U9" s="199">
        <v>282.68</v>
      </c>
      <c r="V9" s="199">
        <v>3.5</v>
      </c>
      <c r="W9" s="199">
        <v>11.4</v>
      </c>
      <c r="X9" s="199">
        <v>36.22</v>
      </c>
      <c r="Y9" s="199">
        <v>0</v>
      </c>
      <c r="Z9" s="199">
        <v>34.159999999999997</v>
      </c>
      <c r="AA9" s="199">
        <v>22.15</v>
      </c>
      <c r="AB9" s="199">
        <v>0</v>
      </c>
      <c r="AC9" s="199">
        <v>6.99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14.93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159.53</v>
      </c>
      <c r="L10" s="199">
        <v>61.5</v>
      </c>
      <c r="M10" s="199">
        <v>0</v>
      </c>
      <c r="N10" s="199">
        <v>29</v>
      </c>
      <c r="O10" s="199">
        <v>48.7</v>
      </c>
      <c r="P10" s="199">
        <v>59.83</v>
      </c>
      <c r="Q10" s="199">
        <v>2.59</v>
      </c>
      <c r="R10" s="199">
        <v>10.41</v>
      </c>
      <c r="S10" s="199">
        <v>6.48</v>
      </c>
      <c r="T10" s="199">
        <v>0</v>
      </c>
      <c r="U10" s="199">
        <v>282.68</v>
      </c>
      <c r="V10" s="199">
        <v>3.5</v>
      </c>
      <c r="W10" s="199">
        <v>11.4</v>
      </c>
      <c r="X10" s="199">
        <v>36.22</v>
      </c>
      <c r="Y10" s="199">
        <v>0</v>
      </c>
      <c r="Z10" s="199">
        <v>34.159999999999997</v>
      </c>
      <c r="AA10" s="199">
        <v>22.15</v>
      </c>
      <c r="AB10" s="199">
        <v>0</v>
      </c>
      <c r="AC10" s="199">
        <v>6.99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14.93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159.53</v>
      </c>
      <c r="L11" s="199">
        <v>61.5</v>
      </c>
      <c r="M11" s="199">
        <v>0</v>
      </c>
      <c r="N11" s="199">
        <v>29</v>
      </c>
      <c r="O11" s="199">
        <v>48.7</v>
      </c>
      <c r="P11" s="199">
        <v>59.83</v>
      </c>
      <c r="Q11" s="199">
        <v>2.59</v>
      </c>
      <c r="R11" s="199">
        <v>10.41</v>
      </c>
      <c r="S11" s="199">
        <v>6.48</v>
      </c>
      <c r="T11" s="199">
        <v>0</v>
      </c>
      <c r="U11" s="199">
        <v>282.68</v>
      </c>
      <c r="V11" s="199">
        <v>3.5</v>
      </c>
      <c r="W11" s="199">
        <v>11.4</v>
      </c>
      <c r="X11" s="199">
        <v>36.22</v>
      </c>
      <c r="Y11" s="199">
        <v>0</v>
      </c>
      <c r="Z11" s="199">
        <v>34.159999999999997</v>
      </c>
      <c r="AA11" s="199">
        <v>22.15</v>
      </c>
      <c r="AB11" s="199">
        <v>0</v>
      </c>
      <c r="AC11" s="199">
        <v>6.99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14.93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159.53</v>
      </c>
      <c r="L12" s="199">
        <v>61.5</v>
      </c>
      <c r="M12" s="199">
        <v>0</v>
      </c>
      <c r="N12" s="199">
        <v>29</v>
      </c>
      <c r="O12" s="199">
        <v>48.7</v>
      </c>
      <c r="P12" s="199">
        <v>59.83</v>
      </c>
      <c r="Q12" s="199">
        <v>2.59</v>
      </c>
      <c r="R12" s="199">
        <v>10.41</v>
      </c>
      <c r="S12" s="199">
        <v>6.48</v>
      </c>
      <c r="T12" s="199">
        <v>0</v>
      </c>
      <c r="U12" s="199">
        <v>282.68</v>
      </c>
      <c r="V12" s="199">
        <v>3.5</v>
      </c>
      <c r="W12" s="199">
        <v>11.4</v>
      </c>
      <c r="X12" s="199">
        <v>36.22</v>
      </c>
      <c r="Y12" s="199">
        <v>0</v>
      </c>
      <c r="Z12" s="199">
        <v>34.159999999999997</v>
      </c>
      <c r="AA12" s="199">
        <v>22.15</v>
      </c>
      <c r="AB12" s="199">
        <v>0</v>
      </c>
      <c r="AC12" s="199">
        <v>6.99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14.93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159.53</v>
      </c>
      <c r="L13" s="199">
        <v>61.5</v>
      </c>
      <c r="M13" s="199">
        <v>0</v>
      </c>
      <c r="N13" s="199">
        <v>29</v>
      </c>
      <c r="O13" s="199">
        <v>48.7</v>
      </c>
      <c r="P13" s="199">
        <v>59.83</v>
      </c>
      <c r="Q13" s="199">
        <v>2.59</v>
      </c>
      <c r="R13" s="199">
        <v>10.41</v>
      </c>
      <c r="S13" s="199">
        <v>6.48</v>
      </c>
      <c r="T13" s="199">
        <v>0</v>
      </c>
      <c r="U13" s="199">
        <v>282.68</v>
      </c>
      <c r="V13" s="199">
        <v>3.5</v>
      </c>
      <c r="W13" s="199">
        <v>11.4</v>
      </c>
      <c r="X13" s="199">
        <v>36.22</v>
      </c>
      <c r="Y13" s="199">
        <v>0</v>
      </c>
      <c r="Z13" s="199">
        <v>34.159999999999997</v>
      </c>
      <c r="AA13" s="199">
        <v>22.15</v>
      </c>
      <c r="AB13" s="199">
        <v>0</v>
      </c>
      <c r="AC13" s="199">
        <v>6.99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15.27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159.53</v>
      </c>
      <c r="L14" s="199">
        <v>61.5</v>
      </c>
      <c r="M14" s="199">
        <v>0</v>
      </c>
      <c r="N14" s="199">
        <v>29</v>
      </c>
      <c r="O14" s="199">
        <v>48.7</v>
      </c>
      <c r="P14" s="199">
        <v>59.83</v>
      </c>
      <c r="Q14" s="199">
        <v>2.59</v>
      </c>
      <c r="R14" s="199">
        <v>10.41</v>
      </c>
      <c r="S14" s="199">
        <v>6.48</v>
      </c>
      <c r="T14" s="199">
        <v>0</v>
      </c>
      <c r="U14" s="199">
        <v>282.68</v>
      </c>
      <c r="V14" s="199">
        <v>3.5</v>
      </c>
      <c r="W14" s="199">
        <v>11.4</v>
      </c>
      <c r="X14" s="199">
        <v>36.22</v>
      </c>
      <c r="Y14" s="199">
        <v>0</v>
      </c>
      <c r="Z14" s="199">
        <v>34.159999999999997</v>
      </c>
      <c r="AA14" s="199">
        <v>22.15</v>
      </c>
      <c r="AB14" s="199">
        <v>0</v>
      </c>
      <c r="AC14" s="199">
        <v>6.99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14.73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159.53</v>
      </c>
      <c r="L15" s="199">
        <v>61.5</v>
      </c>
      <c r="M15" s="199">
        <v>0</v>
      </c>
      <c r="N15" s="199">
        <v>29</v>
      </c>
      <c r="O15" s="199">
        <v>48.7</v>
      </c>
      <c r="P15" s="199">
        <v>59.83</v>
      </c>
      <c r="Q15" s="199">
        <v>2.59</v>
      </c>
      <c r="R15" s="199">
        <v>10.41</v>
      </c>
      <c r="S15" s="199">
        <v>6.48</v>
      </c>
      <c r="T15" s="199">
        <v>0</v>
      </c>
      <c r="U15" s="199">
        <v>282.68</v>
      </c>
      <c r="V15" s="199">
        <v>3.5</v>
      </c>
      <c r="W15" s="199">
        <v>11.4</v>
      </c>
      <c r="X15" s="199">
        <v>36.22</v>
      </c>
      <c r="Y15" s="199">
        <v>0</v>
      </c>
      <c r="Z15" s="199">
        <v>34.159999999999997</v>
      </c>
      <c r="AA15" s="199">
        <v>22.15</v>
      </c>
      <c r="AB15" s="199">
        <v>0</v>
      </c>
      <c r="AC15" s="199">
        <v>6.99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15.43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159.53</v>
      </c>
      <c r="L16" s="199">
        <v>61.5</v>
      </c>
      <c r="M16" s="199">
        <v>0</v>
      </c>
      <c r="N16" s="199">
        <v>29</v>
      </c>
      <c r="O16" s="199">
        <v>48.7</v>
      </c>
      <c r="P16" s="199">
        <v>59.83</v>
      </c>
      <c r="Q16" s="199">
        <v>2.59</v>
      </c>
      <c r="R16" s="199">
        <v>10.41</v>
      </c>
      <c r="S16" s="199">
        <v>6.48</v>
      </c>
      <c r="T16" s="199">
        <v>0</v>
      </c>
      <c r="U16" s="199">
        <v>282.68</v>
      </c>
      <c r="V16" s="199">
        <v>3.5</v>
      </c>
      <c r="W16" s="199">
        <v>11.4</v>
      </c>
      <c r="X16" s="199">
        <v>36.22</v>
      </c>
      <c r="Y16" s="199">
        <v>0</v>
      </c>
      <c r="Z16" s="199">
        <v>34.159999999999997</v>
      </c>
      <c r="AA16" s="199">
        <v>22.15</v>
      </c>
      <c r="AB16" s="199">
        <v>0</v>
      </c>
      <c r="AC16" s="199">
        <v>6.99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15.43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159.53</v>
      </c>
      <c r="L17" s="199">
        <v>61.5</v>
      </c>
      <c r="M17" s="199">
        <v>0</v>
      </c>
      <c r="N17" s="199">
        <v>29</v>
      </c>
      <c r="O17" s="199">
        <v>48.7</v>
      </c>
      <c r="P17" s="199">
        <v>59.83</v>
      </c>
      <c r="Q17" s="199">
        <v>2.59</v>
      </c>
      <c r="R17" s="199">
        <v>10.41</v>
      </c>
      <c r="S17" s="199">
        <v>6.48</v>
      </c>
      <c r="T17" s="199">
        <v>0</v>
      </c>
      <c r="U17" s="199">
        <v>282.68</v>
      </c>
      <c r="V17" s="199">
        <v>3.5</v>
      </c>
      <c r="W17" s="199">
        <v>11.4</v>
      </c>
      <c r="X17" s="199">
        <v>36.22</v>
      </c>
      <c r="Y17" s="199">
        <v>0</v>
      </c>
      <c r="Z17" s="199">
        <v>34.159999999999997</v>
      </c>
      <c r="AA17" s="199">
        <v>22.15</v>
      </c>
      <c r="AB17" s="199">
        <v>0</v>
      </c>
      <c r="AC17" s="199">
        <v>6.99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15.43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159.53</v>
      </c>
      <c r="L18" s="199">
        <v>61.5</v>
      </c>
      <c r="M18" s="199">
        <v>0</v>
      </c>
      <c r="N18" s="199">
        <v>29</v>
      </c>
      <c r="O18" s="199">
        <v>48.7</v>
      </c>
      <c r="P18" s="199">
        <v>59.83</v>
      </c>
      <c r="Q18" s="199">
        <v>2.59</v>
      </c>
      <c r="R18" s="199">
        <v>10.41</v>
      </c>
      <c r="S18" s="199">
        <v>6.48</v>
      </c>
      <c r="T18" s="199">
        <v>0</v>
      </c>
      <c r="U18" s="199">
        <v>282.68</v>
      </c>
      <c r="V18" s="199">
        <v>3.5</v>
      </c>
      <c r="W18" s="199">
        <v>11.4</v>
      </c>
      <c r="X18" s="199">
        <v>36.22</v>
      </c>
      <c r="Y18" s="199">
        <v>0</v>
      </c>
      <c r="Z18" s="199">
        <v>34.159999999999997</v>
      </c>
      <c r="AA18" s="199">
        <v>22.15</v>
      </c>
      <c r="AB18" s="199">
        <v>0</v>
      </c>
      <c r="AC18" s="199">
        <v>6.99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15.43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159.53</v>
      </c>
      <c r="L19" s="199">
        <v>61.5</v>
      </c>
      <c r="M19" s="199">
        <v>0</v>
      </c>
      <c r="N19" s="199">
        <v>29</v>
      </c>
      <c r="O19" s="199">
        <v>48.7</v>
      </c>
      <c r="P19" s="199">
        <v>59.83</v>
      </c>
      <c r="Q19" s="199">
        <v>2.59</v>
      </c>
      <c r="R19" s="199">
        <v>10.41</v>
      </c>
      <c r="S19" s="199">
        <v>6.48</v>
      </c>
      <c r="T19" s="199">
        <v>0</v>
      </c>
      <c r="U19" s="199">
        <v>282.68</v>
      </c>
      <c r="V19" s="199">
        <v>3.5</v>
      </c>
      <c r="W19" s="199">
        <v>11.4</v>
      </c>
      <c r="X19" s="199">
        <v>36.22</v>
      </c>
      <c r="Y19" s="199">
        <v>0</v>
      </c>
      <c r="Z19" s="199">
        <v>34.159999999999997</v>
      </c>
      <c r="AA19" s="199">
        <v>22.15</v>
      </c>
      <c r="AB19" s="199">
        <v>0</v>
      </c>
      <c r="AC19" s="199">
        <v>6.99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15.43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159.53</v>
      </c>
      <c r="L20" s="199">
        <v>61.5</v>
      </c>
      <c r="M20" s="199">
        <v>0</v>
      </c>
      <c r="N20" s="199">
        <v>29</v>
      </c>
      <c r="O20" s="199">
        <v>48.7</v>
      </c>
      <c r="P20" s="199">
        <v>59.83</v>
      </c>
      <c r="Q20" s="199">
        <v>2.59</v>
      </c>
      <c r="R20" s="199">
        <v>10.41</v>
      </c>
      <c r="S20" s="199">
        <v>6.48</v>
      </c>
      <c r="T20" s="199">
        <v>0</v>
      </c>
      <c r="U20" s="199">
        <v>282.68</v>
      </c>
      <c r="V20" s="199">
        <v>3.5</v>
      </c>
      <c r="W20" s="199">
        <v>11.4</v>
      </c>
      <c r="X20" s="199">
        <v>36.22</v>
      </c>
      <c r="Y20" s="199">
        <v>0</v>
      </c>
      <c r="Z20" s="199">
        <v>34.159999999999997</v>
      </c>
      <c r="AA20" s="199">
        <v>22.15</v>
      </c>
      <c r="AB20" s="199">
        <v>0</v>
      </c>
      <c r="AC20" s="199">
        <v>6.99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15.43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159.53</v>
      </c>
      <c r="L21" s="199">
        <v>61.5</v>
      </c>
      <c r="M21" s="199">
        <v>0</v>
      </c>
      <c r="N21" s="199">
        <v>29</v>
      </c>
      <c r="O21" s="199">
        <v>48.7</v>
      </c>
      <c r="P21" s="199">
        <v>59.83</v>
      </c>
      <c r="Q21" s="199">
        <v>2.59</v>
      </c>
      <c r="R21" s="199">
        <v>10.41</v>
      </c>
      <c r="S21" s="199">
        <v>6.48</v>
      </c>
      <c r="T21" s="199">
        <v>0</v>
      </c>
      <c r="U21" s="199">
        <v>282.68</v>
      </c>
      <c r="V21" s="199">
        <v>3.5</v>
      </c>
      <c r="W21" s="199">
        <v>11.4</v>
      </c>
      <c r="X21" s="199">
        <v>36.22</v>
      </c>
      <c r="Y21" s="199">
        <v>0</v>
      </c>
      <c r="Z21" s="199">
        <v>34.159999999999997</v>
      </c>
      <c r="AA21" s="199">
        <v>22.15</v>
      </c>
      <c r="AB21" s="199">
        <v>0</v>
      </c>
      <c r="AC21" s="199">
        <v>6.99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15.43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159.53</v>
      </c>
      <c r="L22" s="199">
        <v>61.5</v>
      </c>
      <c r="M22" s="199">
        <v>0</v>
      </c>
      <c r="N22" s="199">
        <v>29</v>
      </c>
      <c r="O22" s="199">
        <v>48.7</v>
      </c>
      <c r="P22" s="199">
        <v>59.83</v>
      </c>
      <c r="Q22" s="199">
        <v>2.59</v>
      </c>
      <c r="R22" s="199">
        <v>10.41</v>
      </c>
      <c r="S22" s="199">
        <v>6.48</v>
      </c>
      <c r="T22" s="199">
        <v>0</v>
      </c>
      <c r="U22" s="199">
        <v>282.68</v>
      </c>
      <c r="V22" s="199">
        <v>3.5</v>
      </c>
      <c r="W22" s="199">
        <v>11.4</v>
      </c>
      <c r="X22" s="199">
        <v>36.22</v>
      </c>
      <c r="Y22" s="199">
        <v>0</v>
      </c>
      <c r="Z22" s="199">
        <v>34.159999999999997</v>
      </c>
      <c r="AA22" s="199">
        <v>22.15</v>
      </c>
      <c r="AB22" s="199">
        <v>0</v>
      </c>
      <c r="AC22" s="199">
        <v>6.99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15.43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159.53</v>
      </c>
      <c r="L23" s="199">
        <v>61.5</v>
      </c>
      <c r="M23" s="199">
        <v>0</v>
      </c>
      <c r="N23" s="199">
        <v>29</v>
      </c>
      <c r="O23" s="199">
        <v>48.7</v>
      </c>
      <c r="P23" s="199">
        <v>59.83</v>
      </c>
      <c r="Q23" s="199">
        <v>2.59</v>
      </c>
      <c r="R23" s="199">
        <v>10.41</v>
      </c>
      <c r="S23" s="199">
        <v>6.48</v>
      </c>
      <c r="T23" s="199">
        <v>0</v>
      </c>
      <c r="U23" s="199">
        <v>282.68</v>
      </c>
      <c r="V23" s="199">
        <v>3.5</v>
      </c>
      <c r="W23" s="199">
        <v>11.4</v>
      </c>
      <c r="X23" s="199">
        <v>36.22</v>
      </c>
      <c r="Y23" s="199">
        <v>0</v>
      </c>
      <c r="Z23" s="199">
        <v>34.159999999999997</v>
      </c>
      <c r="AA23" s="199">
        <v>22.15</v>
      </c>
      <c r="AB23" s="199">
        <v>0</v>
      </c>
      <c r="AC23" s="199">
        <v>6.99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15.43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159.53</v>
      </c>
      <c r="L24" s="199">
        <v>61.5</v>
      </c>
      <c r="M24" s="199">
        <v>0</v>
      </c>
      <c r="N24" s="199">
        <v>29</v>
      </c>
      <c r="O24" s="199">
        <v>48.7</v>
      </c>
      <c r="P24" s="199">
        <v>59.83</v>
      </c>
      <c r="Q24" s="199">
        <v>2.59</v>
      </c>
      <c r="R24" s="199">
        <v>10.41</v>
      </c>
      <c r="S24" s="199">
        <v>6.48</v>
      </c>
      <c r="T24" s="199">
        <v>0</v>
      </c>
      <c r="U24" s="199">
        <v>282.68</v>
      </c>
      <c r="V24" s="199">
        <v>3.5</v>
      </c>
      <c r="W24" s="199">
        <v>11.4</v>
      </c>
      <c r="X24" s="199">
        <v>36.22</v>
      </c>
      <c r="Y24" s="199">
        <v>0</v>
      </c>
      <c r="Z24" s="199">
        <v>34.159999999999997</v>
      </c>
      <c r="AA24" s="199">
        <v>22.15</v>
      </c>
      <c r="AB24" s="199">
        <v>0</v>
      </c>
      <c r="AC24" s="199">
        <v>6.99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15.43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159.53</v>
      </c>
      <c r="L25" s="199">
        <v>61.5</v>
      </c>
      <c r="M25" s="199">
        <v>0</v>
      </c>
      <c r="N25" s="199">
        <v>29</v>
      </c>
      <c r="O25" s="199">
        <v>48.7</v>
      </c>
      <c r="P25" s="199">
        <v>59.83</v>
      </c>
      <c r="Q25" s="199">
        <v>2.59</v>
      </c>
      <c r="R25" s="199">
        <v>10.41</v>
      </c>
      <c r="S25" s="199">
        <v>6.48</v>
      </c>
      <c r="T25" s="199">
        <v>0</v>
      </c>
      <c r="U25" s="199">
        <v>282.68</v>
      </c>
      <c r="V25" s="199">
        <v>3.5</v>
      </c>
      <c r="W25" s="199">
        <v>11.4</v>
      </c>
      <c r="X25" s="199">
        <v>36.22</v>
      </c>
      <c r="Y25" s="199">
        <v>0</v>
      </c>
      <c r="Z25" s="199">
        <v>34.159999999999997</v>
      </c>
      <c r="AA25" s="199">
        <v>22.15</v>
      </c>
      <c r="AB25" s="199">
        <v>0</v>
      </c>
      <c r="AC25" s="199">
        <v>6.99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15.43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159.53</v>
      </c>
      <c r="L26" s="199">
        <v>61.5</v>
      </c>
      <c r="M26" s="199">
        <v>0</v>
      </c>
      <c r="N26" s="199">
        <v>29</v>
      </c>
      <c r="O26" s="199">
        <v>48.7</v>
      </c>
      <c r="P26" s="199">
        <v>59.83</v>
      </c>
      <c r="Q26" s="199">
        <v>2.59</v>
      </c>
      <c r="R26" s="199">
        <v>10.41</v>
      </c>
      <c r="S26" s="199">
        <v>6.48</v>
      </c>
      <c r="T26" s="199">
        <v>0</v>
      </c>
      <c r="U26" s="199">
        <v>282.68</v>
      </c>
      <c r="V26" s="199">
        <v>3.5</v>
      </c>
      <c r="W26" s="199">
        <v>11.4</v>
      </c>
      <c r="X26" s="199">
        <v>36.22</v>
      </c>
      <c r="Y26" s="199">
        <v>0</v>
      </c>
      <c r="Z26" s="199">
        <v>34.159999999999997</v>
      </c>
      <c r="AA26" s="199">
        <v>22.15</v>
      </c>
      <c r="AB26" s="199">
        <v>0</v>
      </c>
      <c r="AC26" s="199">
        <v>6.99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15.43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159.53</v>
      </c>
      <c r="L27" s="199">
        <v>61.5</v>
      </c>
      <c r="M27" s="199">
        <v>0</v>
      </c>
      <c r="N27" s="199">
        <v>29</v>
      </c>
      <c r="O27" s="199">
        <v>48.7</v>
      </c>
      <c r="P27" s="199">
        <v>59.83</v>
      </c>
      <c r="Q27" s="199">
        <v>2.59</v>
      </c>
      <c r="R27" s="199">
        <v>10.41</v>
      </c>
      <c r="S27" s="199">
        <v>6.48</v>
      </c>
      <c r="T27" s="199">
        <v>0</v>
      </c>
      <c r="U27" s="199">
        <v>278.70999999999998</v>
      </c>
      <c r="V27" s="199">
        <v>3.5</v>
      </c>
      <c r="W27" s="199">
        <v>11.4</v>
      </c>
      <c r="X27" s="199">
        <v>36.22</v>
      </c>
      <c r="Y27" s="199">
        <v>0</v>
      </c>
      <c r="Z27" s="199">
        <v>34.159999999999997</v>
      </c>
      <c r="AA27" s="199">
        <v>22.15</v>
      </c>
      <c r="AB27" s="199">
        <v>0</v>
      </c>
      <c r="AC27" s="199">
        <v>6.99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15.43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6.28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159.53</v>
      </c>
      <c r="L28" s="199">
        <v>61.5</v>
      </c>
      <c r="M28" s="199">
        <v>0</v>
      </c>
      <c r="N28" s="199">
        <v>29</v>
      </c>
      <c r="O28" s="199">
        <v>48.7</v>
      </c>
      <c r="P28" s="199">
        <v>59.83</v>
      </c>
      <c r="Q28" s="199">
        <v>2.59</v>
      </c>
      <c r="R28" s="199">
        <v>10.41</v>
      </c>
      <c r="S28" s="199">
        <v>6.48</v>
      </c>
      <c r="T28" s="199">
        <v>0</v>
      </c>
      <c r="U28" s="199">
        <v>278.70999999999998</v>
      </c>
      <c r="V28" s="199">
        <v>3.5</v>
      </c>
      <c r="W28" s="199">
        <v>11.4</v>
      </c>
      <c r="X28" s="199">
        <v>36.22</v>
      </c>
      <c r="Y28" s="199">
        <v>0</v>
      </c>
      <c r="Z28" s="199">
        <v>34.159999999999997</v>
      </c>
      <c r="AA28" s="199">
        <v>22.15</v>
      </c>
      <c r="AB28" s="199">
        <v>0</v>
      </c>
      <c r="AC28" s="199">
        <v>6.99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15.43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12.92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159.53</v>
      </c>
      <c r="L29" s="199">
        <v>61.5</v>
      </c>
      <c r="M29" s="199">
        <v>0</v>
      </c>
      <c r="N29" s="199">
        <v>29</v>
      </c>
      <c r="O29" s="199">
        <v>48.7</v>
      </c>
      <c r="P29" s="199">
        <v>59.83</v>
      </c>
      <c r="Q29" s="199">
        <v>2.59</v>
      </c>
      <c r="R29" s="199">
        <v>10.41</v>
      </c>
      <c r="S29" s="199">
        <v>6.48</v>
      </c>
      <c r="T29" s="199">
        <v>0</v>
      </c>
      <c r="U29" s="199">
        <v>278.70999999999998</v>
      </c>
      <c r="V29" s="199">
        <v>3.5</v>
      </c>
      <c r="W29" s="199">
        <v>11.4</v>
      </c>
      <c r="X29" s="199">
        <v>36.22</v>
      </c>
      <c r="Y29" s="199">
        <v>0</v>
      </c>
      <c r="Z29" s="199">
        <v>34.159999999999997</v>
      </c>
      <c r="AA29" s="199">
        <v>22.15</v>
      </c>
      <c r="AB29" s="199">
        <v>0</v>
      </c>
      <c r="AC29" s="199">
        <v>6.99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15.43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3.07</v>
      </c>
      <c r="AP29" s="199">
        <v>0</v>
      </c>
      <c r="AQ29" s="199">
        <v>22.76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159.53</v>
      </c>
      <c r="L30" s="199">
        <v>61.5</v>
      </c>
      <c r="M30" s="199">
        <v>0</v>
      </c>
      <c r="N30" s="199">
        <v>29</v>
      </c>
      <c r="O30" s="199">
        <v>48.7</v>
      </c>
      <c r="P30" s="199">
        <v>59.83</v>
      </c>
      <c r="Q30" s="199">
        <v>2.59</v>
      </c>
      <c r="R30" s="199">
        <v>10.41</v>
      </c>
      <c r="S30" s="199">
        <v>6.48</v>
      </c>
      <c r="T30" s="199">
        <v>0</v>
      </c>
      <c r="U30" s="199">
        <v>278.70999999999998</v>
      </c>
      <c r="V30" s="199">
        <v>3.5</v>
      </c>
      <c r="W30" s="199">
        <v>11.4</v>
      </c>
      <c r="X30" s="199">
        <v>36.22</v>
      </c>
      <c r="Y30" s="199">
        <v>0</v>
      </c>
      <c r="Z30" s="199">
        <v>34.159999999999997</v>
      </c>
      <c r="AA30" s="199">
        <v>22.15</v>
      </c>
      <c r="AB30" s="199">
        <v>0</v>
      </c>
      <c r="AC30" s="199">
        <v>6.99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15.43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17.899999999999999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159.53</v>
      </c>
      <c r="L31" s="199">
        <v>61.5</v>
      </c>
      <c r="M31" s="199">
        <v>0</v>
      </c>
      <c r="N31" s="199">
        <v>29</v>
      </c>
      <c r="O31" s="199">
        <v>48.7</v>
      </c>
      <c r="P31" s="199">
        <v>59.83</v>
      </c>
      <c r="Q31" s="199">
        <v>2.59</v>
      </c>
      <c r="R31" s="199">
        <v>10.41</v>
      </c>
      <c r="S31" s="199">
        <v>6.48</v>
      </c>
      <c r="T31" s="199">
        <v>0</v>
      </c>
      <c r="U31" s="199">
        <v>278.70999999999998</v>
      </c>
      <c r="V31" s="199">
        <v>3.5</v>
      </c>
      <c r="W31" s="199">
        <v>11.4</v>
      </c>
      <c r="X31" s="199">
        <v>36.22</v>
      </c>
      <c r="Y31" s="199">
        <v>0</v>
      </c>
      <c r="Z31" s="199">
        <v>34.159999999999997</v>
      </c>
      <c r="AA31" s="199">
        <v>22.15</v>
      </c>
      <c r="AB31" s="199">
        <v>0</v>
      </c>
      <c r="AC31" s="199">
        <v>6.99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15.27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5.26</v>
      </c>
      <c r="AP31" s="199">
        <v>0</v>
      </c>
      <c r="AQ31" s="199">
        <v>17.899999999999999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77.34</v>
      </c>
      <c r="L32" s="199">
        <v>43.5</v>
      </c>
      <c r="M32" s="199">
        <v>0</v>
      </c>
      <c r="N32" s="199">
        <v>29</v>
      </c>
      <c r="O32" s="199">
        <v>48.7</v>
      </c>
      <c r="P32" s="199">
        <v>59.83</v>
      </c>
      <c r="Q32" s="199">
        <v>2.59</v>
      </c>
      <c r="R32" s="199">
        <v>10.41</v>
      </c>
      <c r="S32" s="199">
        <v>6.48</v>
      </c>
      <c r="T32" s="199">
        <v>0</v>
      </c>
      <c r="U32" s="199">
        <v>278.70999999999998</v>
      </c>
      <c r="V32" s="199">
        <v>3.5</v>
      </c>
      <c r="W32" s="199">
        <v>11.4</v>
      </c>
      <c r="X32" s="199">
        <v>36.22</v>
      </c>
      <c r="Y32" s="199">
        <v>0</v>
      </c>
      <c r="Z32" s="199">
        <v>34.159999999999997</v>
      </c>
      <c r="AA32" s="199">
        <v>22.15</v>
      </c>
      <c r="AB32" s="199">
        <v>0</v>
      </c>
      <c r="AC32" s="199">
        <v>6.99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15.27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5.26</v>
      </c>
      <c r="AP32" s="199">
        <v>0</v>
      </c>
      <c r="AQ32" s="199">
        <v>17.899999999999999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77.33</v>
      </c>
      <c r="L33" s="199">
        <v>43.5</v>
      </c>
      <c r="M33" s="199">
        <v>0</v>
      </c>
      <c r="N33" s="199">
        <v>29</v>
      </c>
      <c r="O33" s="199">
        <v>48.7</v>
      </c>
      <c r="P33" s="199">
        <v>58.03</v>
      </c>
      <c r="Q33" s="199">
        <v>2.59</v>
      </c>
      <c r="R33" s="199">
        <v>10.41</v>
      </c>
      <c r="S33" s="199">
        <v>6.48</v>
      </c>
      <c r="T33" s="199">
        <v>0</v>
      </c>
      <c r="U33" s="199">
        <v>278.70999999999998</v>
      </c>
      <c r="V33" s="199">
        <v>3.5</v>
      </c>
      <c r="W33" s="199">
        <v>11.4</v>
      </c>
      <c r="X33" s="199">
        <v>36.22</v>
      </c>
      <c r="Y33" s="199">
        <v>0</v>
      </c>
      <c r="Z33" s="199">
        <v>34.159999999999997</v>
      </c>
      <c r="AA33" s="199">
        <v>22.15</v>
      </c>
      <c r="AB33" s="199">
        <v>0</v>
      </c>
      <c r="AC33" s="199">
        <v>6.99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15.27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5.26</v>
      </c>
      <c r="AP33" s="199">
        <v>0</v>
      </c>
      <c r="AQ33" s="199">
        <v>17.899999999999999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77.34</v>
      </c>
      <c r="L34" s="199">
        <v>43.5</v>
      </c>
      <c r="M34" s="199">
        <v>0</v>
      </c>
      <c r="N34" s="199">
        <v>29</v>
      </c>
      <c r="O34" s="199">
        <v>48.7</v>
      </c>
      <c r="P34" s="199">
        <v>56.24</v>
      </c>
      <c r="Q34" s="199">
        <v>2.59</v>
      </c>
      <c r="R34" s="199">
        <v>10.41</v>
      </c>
      <c r="S34" s="199">
        <v>6.48</v>
      </c>
      <c r="T34" s="199">
        <v>0</v>
      </c>
      <c r="U34" s="199">
        <v>278.70999999999998</v>
      </c>
      <c r="V34" s="199">
        <v>3.5</v>
      </c>
      <c r="W34" s="199">
        <v>11.4</v>
      </c>
      <c r="X34" s="199">
        <v>36.22</v>
      </c>
      <c r="Y34" s="199">
        <v>0</v>
      </c>
      <c r="Z34" s="199">
        <v>34.159999999999997</v>
      </c>
      <c r="AA34" s="199">
        <v>22.15</v>
      </c>
      <c r="AB34" s="199">
        <v>0</v>
      </c>
      <c r="AC34" s="199">
        <v>6.99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15.27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5.26</v>
      </c>
      <c r="AP34" s="199">
        <v>0</v>
      </c>
      <c r="AQ34" s="199">
        <v>17.899999999999999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77.33</v>
      </c>
      <c r="L35" s="199">
        <v>43.5</v>
      </c>
      <c r="M35" s="199">
        <v>0</v>
      </c>
      <c r="N35" s="199">
        <v>29</v>
      </c>
      <c r="O35" s="199">
        <v>48.7</v>
      </c>
      <c r="P35" s="199">
        <v>56.24</v>
      </c>
      <c r="Q35" s="199">
        <v>2.59</v>
      </c>
      <c r="R35" s="199">
        <v>10.41</v>
      </c>
      <c r="S35" s="199">
        <v>6.48</v>
      </c>
      <c r="T35" s="199">
        <v>0</v>
      </c>
      <c r="U35" s="199">
        <v>278.70999999999998</v>
      </c>
      <c r="V35" s="199">
        <v>3.5</v>
      </c>
      <c r="W35" s="199">
        <v>11.4</v>
      </c>
      <c r="X35" s="199">
        <v>36.22</v>
      </c>
      <c r="Y35" s="199">
        <v>0</v>
      </c>
      <c r="Z35" s="199">
        <v>34.159999999999997</v>
      </c>
      <c r="AA35" s="199">
        <v>22.15</v>
      </c>
      <c r="AB35" s="199">
        <v>0</v>
      </c>
      <c r="AC35" s="199">
        <v>6.99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14.73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5.26</v>
      </c>
      <c r="AP35" s="199">
        <v>0</v>
      </c>
      <c r="AQ35" s="199">
        <v>18.75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77.34</v>
      </c>
      <c r="L36" s="199">
        <v>43.5</v>
      </c>
      <c r="M36" s="199">
        <v>0</v>
      </c>
      <c r="N36" s="199">
        <v>29</v>
      </c>
      <c r="O36" s="199">
        <v>48.7</v>
      </c>
      <c r="P36" s="199">
        <v>56.24</v>
      </c>
      <c r="Q36" s="199">
        <v>2.59</v>
      </c>
      <c r="R36" s="199">
        <v>10.41</v>
      </c>
      <c r="S36" s="199">
        <v>6.48</v>
      </c>
      <c r="T36" s="199">
        <v>0</v>
      </c>
      <c r="U36" s="199">
        <v>278.70999999999998</v>
      </c>
      <c r="V36" s="199">
        <v>3.5</v>
      </c>
      <c r="W36" s="199">
        <v>11.4</v>
      </c>
      <c r="X36" s="199">
        <v>36.22</v>
      </c>
      <c r="Y36" s="199">
        <v>0</v>
      </c>
      <c r="Z36" s="199">
        <v>34.159999999999997</v>
      </c>
      <c r="AA36" s="199">
        <v>22.15</v>
      </c>
      <c r="AB36" s="199">
        <v>0</v>
      </c>
      <c r="AC36" s="199">
        <v>6.99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14.73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5.26</v>
      </c>
      <c r="AP36" s="199">
        <v>0</v>
      </c>
      <c r="AQ36" s="199">
        <v>18.75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77.34</v>
      </c>
      <c r="L37" s="199">
        <v>43.5</v>
      </c>
      <c r="M37" s="199">
        <v>0</v>
      </c>
      <c r="N37" s="199">
        <v>29</v>
      </c>
      <c r="O37" s="199">
        <v>48.7</v>
      </c>
      <c r="P37" s="199">
        <v>56.24</v>
      </c>
      <c r="Q37" s="199">
        <v>2.59</v>
      </c>
      <c r="R37" s="199">
        <v>10.41</v>
      </c>
      <c r="S37" s="199">
        <v>6.48</v>
      </c>
      <c r="T37" s="199">
        <v>0</v>
      </c>
      <c r="U37" s="199">
        <v>278.70999999999998</v>
      </c>
      <c r="V37" s="199">
        <v>3.5</v>
      </c>
      <c r="W37" s="199">
        <v>11.4</v>
      </c>
      <c r="X37" s="199">
        <v>36.22</v>
      </c>
      <c r="Y37" s="199">
        <v>0</v>
      </c>
      <c r="Z37" s="199">
        <v>34.159999999999997</v>
      </c>
      <c r="AA37" s="199">
        <v>22.91</v>
      </c>
      <c r="AB37" s="199">
        <v>0</v>
      </c>
      <c r="AC37" s="199">
        <v>6.99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14.73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5.26</v>
      </c>
      <c r="AP37" s="199">
        <v>0</v>
      </c>
      <c r="AQ37" s="199">
        <v>18.75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77.34</v>
      </c>
      <c r="L38" s="199">
        <v>43.5</v>
      </c>
      <c r="M38" s="199">
        <v>0</v>
      </c>
      <c r="N38" s="199">
        <v>29</v>
      </c>
      <c r="O38" s="199">
        <v>48.7</v>
      </c>
      <c r="P38" s="199">
        <v>56.24</v>
      </c>
      <c r="Q38" s="199">
        <v>2.59</v>
      </c>
      <c r="R38" s="199">
        <v>10.41</v>
      </c>
      <c r="S38" s="199">
        <v>6.48</v>
      </c>
      <c r="T38" s="199">
        <v>0</v>
      </c>
      <c r="U38" s="199">
        <v>278.70999999999998</v>
      </c>
      <c r="V38" s="199">
        <v>3.5</v>
      </c>
      <c r="W38" s="199">
        <v>11.4</v>
      </c>
      <c r="X38" s="199">
        <v>36.22</v>
      </c>
      <c r="Y38" s="199">
        <v>0</v>
      </c>
      <c r="Z38" s="199">
        <v>34.159999999999997</v>
      </c>
      <c r="AA38" s="199">
        <v>22.91</v>
      </c>
      <c r="AB38" s="199">
        <v>0</v>
      </c>
      <c r="AC38" s="199">
        <v>6.99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14.73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5.26</v>
      </c>
      <c r="AP38" s="199">
        <v>0</v>
      </c>
      <c r="AQ38" s="199">
        <v>18.75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77.34</v>
      </c>
      <c r="L39" s="199">
        <v>43.5</v>
      </c>
      <c r="M39" s="199">
        <v>0</v>
      </c>
      <c r="N39" s="199">
        <v>29</v>
      </c>
      <c r="O39" s="199">
        <v>48.7</v>
      </c>
      <c r="P39" s="199">
        <v>56.6</v>
      </c>
      <c r="Q39" s="199">
        <v>2.33</v>
      </c>
      <c r="R39" s="199">
        <v>6.49</v>
      </c>
      <c r="S39" s="199">
        <v>4.4000000000000004</v>
      </c>
      <c r="T39" s="199">
        <v>0</v>
      </c>
      <c r="U39" s="199">
        <v>278.70999999999998</v>
      </c>
      <c r="V39" s="199">
        <v>3.5</v>
      </c>
      <c r="W39" s="199">
        <v>11.4</v>
      </c>
      <c r="X39" s="199">
        <v>36.22</v>
      </c>
      <c r="Y39" s="199">
        <v>0</v>
      </c>
      <c r="Z39" s="199">
        <v>34.159999999999997</v>
      </c>
      <c r="AA39" s="199">
        <v>22.91</v>
      </c>
      <c r="AB39" s="199">
        <v>0</v>
      </c>
      <c r="AC39" s="199">
        <v>6.99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14.73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5.26</v>
      </c>
      <c r="AP39" s="199">
        <v>0</v>
      </c>
      <c r="AQ39" s="199">
        <v>18.75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77.34</v>
      </c>
      <c r="L40" s="199">
        <v>29</v>
      </c>
      <c r="M40" s="199">
        <v>0</v>
      </c>
      <c r="N40" s="199">
        <v>29</v>
      </c>
      <c r="O40" s="199">
        <v>48.7</v>
      </c>
      <c r="P40" s="199">
        <v>56.6</v>
      </c>
      <c r="Q40" s="199">
        <v>2.33</v>
      </c>
      <c r="R40" s="199">
        <v>6.49</v>
      </c>
      <c r="S40" s="199">
        <v>4.4000000000000004</v>
      </c>
      <c r="T40" s="199">
        <v>0</v>
      </c>
      <c r="U40" s="199">
        <v>278.70999999999998</v>
      </c>
      <c r="V40" s="199">
        <v>3.5</v>
      </c>
      <c r="W40" s="199">
        <v>11.4</v>
      </c>
      <c r="X40" s="199">
        <v>36.22</v>
      </c>
      <c r="Y40" s="199">
        <v>0</v>
      </c>
      <c r="Z40" s="199">
        <v>34.159999999999997</v>
      </c>
      <c r="AA40" s="199">
        <v>22.91</v>
      </c>
      <c r="AB40" s="199">
        <v>0</v>
      </c>
      <c r="AC40" s="199">
        <v>6.99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14.73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5.26</v>
      </c>
      <c r="AP40" s="199">
        <v>0</v>
      </c>
      <c r="AQ40" s="199">
        <v>18.75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77.34</v>
      </c>
      <c r="L41" s="199">
        <v>29</v>
      </c>
      <c r="M41" s="199">
        <v>0</v>
      </c>
      <c r="N41" s="199">
        <v>29</v>
      </c>
      <c r="O41" s="199">
        <v>48.7</v>
      </c>
      <c r="P41" s="199">
        <v>56.6</v>
      </c>
      <c r="Q41" s="199">
        <v>1.93</v>
      </c>
      <c r="R41" s="199">
        <v>2.9</v>
      </c>
      <c r="S41" s="199">
        <v>1.93</v>
      </c>
      <c r="T41" s="199">
        <v>0</v>
      </c>
      <c r="U41" s="199">
        <v>278.70999999999998</v>
      </c>
      <c r="V41" s="199">
        <v>3.5</v>
      </c>
      <c r="W41" s="199">
        <v>11.4</v>
      </c>
      <c r="X41" s="199">
        <v>36.22</v>
      </c>
      <c r="Y41" s="199">
        <v>0</v>
      </c>
      <c r="Z41" s="199">
        <v>34.159999999999997</v>
      </c>
      <c r="AA41" s="199">
        <v>22.91</v>
      </c>
      <c r="AB41" s="199">
        <v>0</v>
      </c>
      <c r="AC41" s="199">
        <v>6.99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14.73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5.26</v>
      </c>
      <c r="AP41" s="199">
        <v>0</v>
      </c>
      <c r="AQ41" s="199">
        <v>18.75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77.34</v>
      </c>
      <c r="L42" s="199">
        <v>29</v>
      </c>
      <c r="M42" s="199">
        <v>0</v>
      </c>
      <c r="N42" s="199">
        <v>29</v>
      </c>
      <c r="O42" s="199">
        <v>48.7</v>
      </c>
      <c r="P42" s="199">
        <v>56.6</v>
      </c>
      <c r="Q42" s="199">
        <v>1.93</v>
      </c>
      <c r="R42" s="199">
        <v>2.9</v>
      </c>
      <c r="S42" s="199">
        <v>1.93</v>
      </c>
      <c r="T42" s="199">
        <v>0</v>
      </c>
      <c r="U42" s="199">
        <v>278.70999999999998</v>
      </c>
      <c r="V42" s="199">
        <v>3.5</v>
      </c>
      <c r="W42" s="199">
        <v>11.4</v>
      </c>
      <c r="X42" s="199">
        <v>36.22</v>
      </c>
      <c r="Y42" s="199">
        <v>0</v>
      </c>
      <c r="Z42" s="199">
        <v>34.159999999999997</v>
      </c>
      <c r="AA42" s="199">
        <v>22.91</v>
      </c>
      <c r="AB42" s="199">
        <v>0</v>
      </c>
      <c r="AC42" s="199">
        <v>6.99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14.73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5.26</v>
      </c>
      <c r="AP42" s="199">
        <v>0</v>
      </c>
      <c r="AQ42" s="199">
        <v>18.75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77.34</v>
      </c>
      <c r="L43" s="199">
        <v>29</v>
      </c>
      <c r="M43" s="199">
        <v>0</v>
      </c>
      <c r="N43" s="199">
        <v>29</v>
      </c>
      <c r="O43" s="199">
        <v>48.7</v>
      </c>
      <c r="P43" s="199">
        <v>56.6</v>
      </c>
      <c r="Q43" s="199">
        <v>1.93</v>
      </c>
      <c r="R43" s="199">
        <v>2.9</v>
      </c>
      <c r="S43" s="199">
        <v>1.93</v>
      </c>
      <c r="T43" s="199">
        <v>0</v>
      </c>
      <c r="U43" s="199">
        <v>278.70999999999998</v>
      </c>
      <c r="V43" s="199">
        <v>3.5</v>
      </c>
      <c r="W43" s="199">
        <v>11.4</v>
      </c>
      <c r="X43" s="199">
        <v>36.22</v>
      </c>
      <c r="Y43" s="199">
        <v>0</v>
      </c>
      <c r="Z43" s="199">
        <v>34.159999999999997</v>
      </c>
      <c r="AA43" s="199">
        <v>22.91</v>
      </c>
      <c r="AB43" s="199">
        <v>0</v>
      </c>
      <c r="AC43" s="199">
        <v>6.99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14.32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4.13</v>
      </c>
      <c r="AP43" s="199">
        <v>0</v>
      </c>
      <c r="AQ43" s="199">
        <v>18.75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77.34</v>
      </c>
      <c r="L44" s="199">
        <v>29</v>
      </c>
      <c r="M44" s="199">
        <v>0</v>
      </c>
      <c r="N44" s="199">
        <v>29</v>
      </c>
      <c r="O44" s="199">
        <v>48.7</v>
      </c>
      <c r="P44" s="199">
        <v>56.6</v>
      </c>
      <c r="Q44" s="199">
        <v>1.93</v>
      </c>
      <c r="R44" s="199">
        <v>2.9</v>
      </c>
      <c r="S44" s="199">
        <v>1.93</v>
      </c>
      <c r="T44" s="199">
        <v>0</v>
      </c>
      <c r="U44" s="199">
        <v>278.70999999999998</v>
      </c>
      <c r="V44" s="199">
        <v>3.5</v>
      </c>
      <c r="W44" s="199">
        <v>11.4</v>
      </c>
      <c r="X44" s="199">
        <v>36.22</v>
      </c>
      <c r="Y44" s="199">
        <v>0</v>
      </c>
      <c r="Z44" s="199">
        <v>34.159999999999997</v>
      </c>
      <c r="AA44" s="199">
        <v>22.91</v>
      </c>
      <c r="AB44" s="199">
        <v>0</v>
      </c>
      <c r="AC44" s="199">
        <v>5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14.32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4.13</v>
      </c>
      <c r="AP44" s="199">
        <v>0</v>
      </c>
      <c r="AQ44" s="199">
        <v>18.75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77.34</v>
      </c>
      <c r="L45" s="199">
        <v>29</v>
      </c>
      <c r="M45" s="199">
        <v>0</v>
      </c>
      <c r="N45" s="199">
        <v>29</v>
      </c>
      <c r="O45" s="199">
        <v>48.7</v>
      </c>
      <c r="P45" s="199">
        <v>56.6</v>
      </c>
      <c r="Q45" s="199">
        <v>1.93</v>
      </c>
      <c r="R45" s="199">
        <v>2.9</v>
      </c>
      <c r="S45" s="199">
        <v>1.93</v>
      </c>
      <c r="T45" s="199">
        <v>0</v>
      </c>
      <c r="U45" s="199">
        <v>278.70999999999998</v>
      </c>
      <c r="V45" s="199">
        <v>3.5</v>
      </c>
      <c r="W45" s="199">
        <v>11.4</v>
      </c>
      <c r="X45" s="199">
        <v>36.22</v>
      </c>
      <c r="Y45" s="199">
        <v>0</v>
      </c>
      <c r="Z45" s="199">
        <v>34.159999999999997</v>
      </c>
      <c r="AA45" s="199">
        <v>22.15</v>
      </c>
      <c r="AB45" s="199">
        <v>0</v>
      </c>
      <c r="AC45" s="199">
        <v>5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14.32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4.13</v>
      </c>
      <c r="AP45" s="199">
        <v>0</v>
      </c>
      <c r="AQ45" s="199">
        <v>18.75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77.34</v>
      </c>
      <c r="L46" s="199">
        <v>29</v>
      </c>
      <c r="M46" s="199">
        <v>0</v>
      </c>
      <c r="N46" s="199">
        <v>29</v>
      </c>
      <c r="O46" s="199">
        <v>48.7</v>
      </c>
      <c r="P46" s="199">
        <v>56.6</v>
      </c>
      <c r="Q46" s="199">
        <v>1.93</v>
      </c>
      <c r="R46" s="199">
        <v>2.9</v>
      </c>
      <c r="S46" s="199">
        <v>1.93</v>
      </c>
      <c r="T46" s="199">
        <v>0</v>
      </c>
      <c r="U46" s="199">
        <v>278.70999999999998</v>
      </c>
      <c r="V46" s="199">
        <v>3.5</v>
      </c>
      <c r="W46" s="199">
        <v>11.4</v>
      </c>
      <c r="X46" s="199">
        <v>36.22</v>
      </c>
      <c r="Y46" s="199">
        <v>0</v>
      </c>
      <c r="Z46" s="199">
        <v>34.159999999999997</v>
      </c>
      <c r="AA46" s="199">
        <v>22.15</v>
      </c>
      <c r="AB46" s="199">
        <v>0</v>
      </c>
      <c r="AC46" s="199">
        <v>5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14.32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4.13</v>
      </c>
      <c r="AP46" s="199">
        <v>0</v>
      </c>
      <c r="AQ46" s="199">
        <v>18.75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77.33</v>
      </c>
      <c r="L47" s="199">
        <v>29</v>
      </c>
      <c r="M47" s="199">
        <v>0</v>
      </c>
      <c r="N47" s="199">
        <v>29</v>
      </c>
      <c r="O47" s="199">
        <v>48.7</v>
      </c>
      <c r="P47" s="199">
        <v>56.6</v>
      </c>
      <c r="Q47" s="199">
        <v>1.93</v>
      </c>
      <c r="R47" s="199">
        <v>2.9</v>
      </c>
      <c r="S47" s="199">
        <v>1.93</v>
      </c>
      <c r="T47" s="199">
        <v>0</v>
      </c>
      <c r="U47" s="199">
        <v>278.70999999999998</v>
      </c>
      <c r="V47" s="199">
        <v>3.5</v>
      </c>
      <c r="W47" s="199">
        <v>11.4</v>
      </c>
      <c r="X47" s="199">
        <v>36.22</v>
      </c>
      <c r="Y47" s="199">
        <v>0</v>
      </c>
      <c r="Z47" s="199">
        <v>34.159999999999997</v>
      </c>
      <c r="AA47" s="199">
        <v>22.15</v>
      </c>
      <c r="AB47" s="199">
        <v>0</v>
      </c>
      <c r="AC47" s="199">
        <v>4.8600000000000003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14.32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4.13</v>
      </c>
      <c r="AP47" s="199">
        <v>0</v>
      </c>
      <c r="AQ47" s="199">
        <v>18.75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77.34</v>
      </c>
      <c r="L48" s="199">
        <v>29</v>
      </c>
      <c r="M48" s="199">
        <v>0</v>
      </c>
      <c r="N48" s="199">
        <v>29</v>
      </c>
      <c r="O48" s="199">
        <v>48.7</v>
      </c>
      <c r="P48" s="199">
        <v>56.6</v>
      </c>
      <c r="Q48" s="199">
        <v>1.93</v>
      </c>
      <c r="R48" s="199">
        <v>2.9</v>
      </c>
      <c r="S48" s="199">
        <v>1.93</v>
      </c>
      <c r="T48" s="199">
        <v>0</v>
      </c>
      <c r="U48" s="199">
        <v>278.70999999999998</v>
      </c>
      <c r="V48" s="199">
        <v>3.5</v>
      </c>
      <c r="W48" s="199">
        <v>11.4</v>
      </c>
      <c r="X48" s="199">
        <v>36.22</v>
      </c>
      <c r="Y48" s="199">
        <v>0</v>
      </c>
      <c r="Z48" s="199">
        <v>34.159999999999997</v>
      </c>
      <c r="AA48" s="199">
        <v>22.15</v>
      </c>
      <c r="AB48" s="199">
        <v>0</v>
      </c>
      <c r="AC48" s="199">
        <v>4.8600000000000003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14.32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4.13</v>
      </c>
      <c r="AP48" s="199">
        <v>0</v>
      </c>
      <c r="AQ48" s="199">
        <v>18.75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77.34</v>
      </c>
      <c r="L49" s="199">
        <v>29</v>
      </c>
      <c r="M49" s="199">
        <v>0</v>
      </c>
      <c r="N49" s="199">
        <v>29</v>
      </c>
      <c r="O49" s="199">
        <v>48.7</v>
      </c>
      <c r="P49" s="199">
        <v>56.6</v>
      </c>
      <c r="Q49" s="199">
        <v>1.93</v>
      </c>
      <c r="R49" s="199">
        <v>2.9</v>
      </c>
      <c r="S49" s="199">
        <v>1.93</v>
      </c>
      <c r="T49" s="199">
        <v>0</v>
      </c>
      <c r="U49" s="199">
        <v>280.98</v>
      </c>
      <c r="V49" s="199">
        <v>3.5</v>
      </c>
      <c r="W49" s="199">
        <v>11.4</v>
      </c>
      <c r="X49" s="199">
        <v>36.22</v>
      </c>
      <c r="Y49" s="199">
        <v>0</v>
      </c>
      <c r="Z49" s="199">
        <v>34.159999999999997</v>
      </c>
      <c r="AA49" s="199">
        <v>22.15</v>
      </c>
      <c r="AB49" s="199">
        <v>0</v>
      </c>
      <c r="AC49" s="199">
        <v>4.8600000000000003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14.32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4.13</v>
      </c>
      <c r="AP49" s="199">
        <v>0</v>
      </c>
      <c r="AQ49" s="199">
        <v>18.75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77.34</v>
      </c>
      <c r="L50" s="199">
        <v>29</v>
      </c>
      <c r="M50" s="199">
        <v>0</v>
      </c>
      <c r="N50" s="199">
        <v>29</v>
      </c>
      <c r="O50" s="199">
        <v>48.7</v>
      </c>
      <c r="P50" s="199">
        <v>56.6</v>
      </c>
      <c r="Q50" s="199">
        <v>1.93</v>
      </c>
      <c r="R50" s="199">
        <v>2.9</v>
      </c>
      <c r="S50" s="199">
        <v>1.93</v>
      </c>
      <c r="T50" s="199">
        <v>0</v>
      </c>
      <c r="U50" s="199">
        <v>280.98</v>
      </c>
      <c r="V50" s="199">
        <v>3.5</v>
      </c>
      <c r="W50" s="199">
        <v>11.4</v>
      </c>
      <c r="X50" s="199">
        <v>36.22</v>
      </c>
      <c r="Y50" s="199">
        <v>0</v>
      </c>
      <c r="Z50" s="199">
        <v>34.159999999999997</v>
      </c>
      <c r="AA50" s="199">
        <v>22.15</v>
      </c>
      <c r="AB50" s="199">
        <v>0</v>
      </c>
      <c r="AC50" s="199">
        <v>4.8600000000000003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14.32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4.13</v>
      </c>
      <c r="AP50" s="199">
        <v>0</v>
      </c>
      <c r="AQ50" s="199">
        <v>18.75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77.34</v>
      </c>
      <c r="L51" s="199">
        <v>29</v>
      </c>
      <c r="M51" s="199">
        <v>0</v>
      </c>
      <c r="N51" s="199">
        <v>29</v>
      </c>
      <c r="O51" s="199">
        <v>48.7</v>
      </c>
      <c r="P51" s="199">
        <v>56.6</v>
      </c>
      <c r="Q51" s="199">
        <v>1.93</v>
      </c>
      <c r="R51" s="199">
        <v>2.9</v>
      </c>
      <c r="S51" s="199">
        <v>1.93</v>
      </c>
      <c r="T51" s="199">
        <v>0</v>
      </c>
      <c r="U51" s="199">
        <v>282.68</v>
      </c>
      <c r="V51" s="199">
        <v>3.15</v>
      </c>
      <c r="W51" s="199">
        <v>10.24</v>
      </c>
      <c r="X51" s="199">
        <v>32.549999999999997</v>
      </c>
      <c r="Y51" s="199">
        <v>0</v>
      </c>
      <c r="Z51" s="199">
        <v>34.159999999999997</v>
      </c>
      <c r="AA51" s="199">
        <v>22.15</v>
      </c>
      <c r="AB51" s="199">
        <v>0</v>
      </c>
      <c r="AC51" s="199">
        <v>4.8600000000000003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13.71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4.13</v>
      </c>
      <c r="AP51" s="199">
        <v>0</v>
      </c>
      <c r="AQ51" s="199">
        <v>18.75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77.34</v>
      </c>
      <c r="L52" s="199">
        <v>29</v>
      </c>
      <c r="M52" s="199">
        <v>0</v>
      </c>
      <c r="N52" s="199">
        <v>29</v>
      </c>
      <c r="O52" s="199">
        <v>48.7</v>
      </c>
      <c r="P52" s="199">
        <v>56.6</v>
      </c>
      <c r="Q52" s="199">
        <v>1.93</v>
      </c>
      <c r="R52" s="199">
        <v>2.9</v>
      </c>
      <c r="S52" s="199">
        <v>1.93</v>
      </c>
      <c r="T52" s="199">
        <v>0</v>
      </c>
      <c r="U52" s="199">
        <v>282.68</v>
      </c>
      <c r="V52" s="199">
        <v>3.15</v>
      </c>
      <c r="W52" s="199">
        <v>10.24</v>
      </c>
      <c r="X52" s="199">
        <v>32.549999999999997</v>
      </c>
      <c r="Y52" s="199">
        <v>0</v>
      </c>
      <c r="Z52" s="199">
        <v>34.159999999999997</v>
      </c>
      <c r="AA52" s="199">
        <v>22.15</v>
      </c>
      <c r="AB52" s="199">
        <v>0</v>
      </c>
      <c r="AC52" s="199">
        <v>4.71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13.71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4.13</v>
      </c>
      <c r="AP52" s="199">
        <v>0</v>
      </c>
      <c r="AQ52" s="199">
        <v>18.75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77.34</v>
      </c>
      <c r="L53" s="199">
        <v>29</v>
      </c>
      <c r="M53" s="199">
        <v>0</v>
      </c>
      <c r="N53" s="199">
        <v>29</v>
      </c>
      <c r="O53" s="199">
        <v>48.7</v>
      </c>
      <c r="P53" s="199">
        <v>56.6</v>
      </c>
      <c r="Q53" s="199">
        <v>1.93</v>
      </c>
      <c r="R53" s="199">
        <v>2.9</v>
      </c>
      <c r="S53" s="199">
        <v>1.93</v>
      </c>
      <c r="T53" s="199">
        <v>0</v>
      </c>
      <c r="U53" s="199">
        <v>282.68</v>
      </c>
      <c r="V53" s="199">
        <v>3.5</v>
      </c>
      <c r="W53" s="199">
        <v>11.4</v>
      </c>
      <c r="X53" s="199">
        <v>36.22</v>
      </c>
      <c r="Y53" s="199">
        <v>0</v>
      </c>
      <c r="Z53" s="199">
        <v>34.159999999999997</v>
      </c>
      <c r="AA53" s="199">
        <v>22.15</v>
      </c>
      <c r="AB53" s="199">
        <v>0</v>
      </c>
      <c r="AC53" s="199">
        <v>4.71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13.71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4.13</v>
      </c>
      <c r="AP53" s="199">
        <v>0</v>
      </c>
      <c r="AQ53" s="199">
        <v>18.75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77.34</v>
      </c>
      <c r="L54" s="199">
        <v>29</v>
      </c>
      <c r="M54" s="199">
        <v>0</v>
      </c>
      <c r="N54" s="199">
        <v>29</v>
      </c>
      <c r="O54" s="199">
        <v>48.7</v>
      </c>
      <c r="P54" s="199">
        <v>56.6</v>
      </c>
      <c r="Q54" s="199">
        <v>1.93</v>
      </c>
      <c r="R54" s="199">
        <v>2.9</v>
      </c>
      <c r="S54" s="199">
        <v>1.93</v>
      </c>
      <c r="T54" s="199">
        <v>0</v>
      </c>
      <c r="U54" s="199">
        <v>282.68</v>
      </c>
      <c r="V54" s="199">
        <v>3.5</v>
      </c>
      <c r="W54" s="199">
        <v>11.4</v>
      </c>
      <c r="X54" s="199">
        <v>36.22</v>
      </c>
      <c r="Y54" s="199">
        <v>0</v>
      </c>
      <c r="Z54" s="199">
        <v>34.159999999999997</v>
      </c>
      <c r="AA54" s="199">
        <v>22.15</v>
      </c>
      <c r="AB54" s="199">
        <v>0</v>
      </c>
      <c r="AC54" s="199">
        <v>4.71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12.67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4.13</v>
      </c>
      <c r="AP54" s="199">
        <v>0</v>
      </c>
      <c r="AQ54" s="199">
        <v>18.75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77.34</v>
      </c>
      <c r="L55" s="199">
        <v>29</v>
      </c>
      <c r="M55" s="199">
        <v>0</v>
      </c>
      <c r="N55" s="199">
        <v>29</v>
      </c>
      <c r="O55" s="199">
        <v>48.7</v>
      </c>
      <c r="P55" s="199">
        <v>56.6</v>
      </c>
      <c r="Q55" s="199">
        <v>1.93</v>
      </c>
      <c r="R55" s="199">
        <v>2.9</v>
      </c>
      <c r="S55" s="199">
        <v>1.93</v>
      </c>
      <c r="T55" s="199">
        <v>0</v>
      </c>
      <c r="U55" s="199">
        <v>282.68</v>
      </c>
      <c r="V55" s="199">
        <v>2.23</v>
      </c>
      <c r="W55" s="199">
        <v>11.4</v>
      </c>
      <c r="X55" s="199">
        <v>36.22</v>
      </c>
      <c r="Y55" s="199">
        <v>0</v>
      </c>
      <c r="Z55" s="199">
        <v>34.159999999999997</v>
      </c>
      <c r="AA55" s="199">
        <v>22.15</v>
      </c>
      <c r="AB55" s="199">
        <v>0</v>
      </c>
      <c r="AC55" s="199">
        <v>4.71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12.67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4.13</v>
      </c>
      <c r="AP55" s="199">
        <v>0</v>
      </c>
      <c r="AQ55" s="199">
        <v>18.75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77.34</v>
      </c>
      <c r="L56" s="199">
        <v>29</v>
      </c>
      <c r="M56" s="199">
        <v>0</v>
      </c>
      <c r="N56" s="199">
        <v>29</v>
      </c>
      <c r="O56" s="199">
        <v>48.7</v>
      </c>
      <c r="P56" s="199">
        <v>56.6</v>
      </c>
      <c r="Q56" s="199">
        <v>1.93</v>
      </c>
      <c r="R56" s="199">
        <v>2.9</v>
      </c>
      <c r="S56" s="199">
        <v>1.93</v>
      </c>
      <c r="T56" s="199">
        <v>0</v>
      </c>
      <c r="U56" s="199">
        <v>282.68</v>
      </c>
      <c r="V56" s="199">
        <v>2.23</v>
      </c>
      <c r="W56" s="199">
        <v>11.4</v>
      </c>
      <c r="X56" s="199">
        <v>36.22</v>
      </c>
      <c r="Y56" s="199">
        <v>0</v>
      </c>
      <c r="Z56" s="199">
        <v>34.159999999999997</v>
      </c>
      <c r="AA56" s="199">
        <v>22.15</v>
      </c>
      <c r="AB56" s="199">
        <v>0</v>
      </c>
      <c r="AC56" s="199">
        <v>4.71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12.67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4.13</v>
      </c>
      <c r="AP56" s="199">
        <v>0</v>
      </c>
      <c r="AQ56" s="199">
        <v>18.75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77.34</v>
      </c>
      <c r="L57" s="199">
        <v>29</v>
      </c>
      <c r="M57" s="199">
        <v>0</v>
      </c>
      <c r="N57" s="199">
        <v>29</v>
      </c>
      <c r="O57" s="199">
        <v>48.7</v>
      </c>
      <c r="P57" s="199">
        <v>56.6</v>
      </c>
      <c r="Q57" s="199">
        <v>1.93</v>
      </c>
      <c r="R57" s="199">
        <v>2.9</v>
      </c>
      <c r="S57" s="199">
        <v>1.93</v>
      </c>
      <c r="T57" s="199">
        <v>0</v>
      </c>
      <c r="U57" s="199">
        <v>282.68</v>
      </c>
      <c r="V57" s="199">
        <v>2.23</v>
      </c>
      <c r="W57" s="199">
        <v>11.4</v>
      </c>
      <c r="X57" s="199">
        <v>36.22</v>
      </c>
      <c r="Y57" s="199">
        <v>0</v>
      </c>
      <c r="Z57" s="199">
        <v>34.159999999999997</v>
      </c>
      <c r="AA57" s="199">
        <v>22.15</v>
      </c>
      <c r="AB57" s="199">
        <v>0</v>
      </c>
      <c r="AC57" s="199">
        <v>4.71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12.67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4.13</v>
      </c>
      <c r="AP57" s="199">
        <v>0</v>
      </c>
      <c r="AQ57" s="199">
        <v>18.75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77.34</v>
      </c>
      <c r="L58" s="199">
        <v>29</v>
      </c>
      <c r="M58" s="199">
        <v>0</v>
      </c>
      <c r="N58" s="199">
        <v>29</v>
      </c>
      <c r="O58" s="199">
        <v>48.7</v>
      </c>
      <c r="P58" s="199">
        <v>56.6</v>
      </c>
      <c r="Q58" s="199">
        <v>1.93</v>
      </c>
      <c r="R58" s="199">
        <v>2.9</v>
      </c>
      <c r="S58" s="199">
        <v>1.93</v>
      </c>
      <c r="T58" s="199">
        <v>0</v>
      </c>
      <c r="U58" s="199">
        <v>282.68</v>
      </c>
      <c r="V58" s="199">
        <v>2.23</v>
      </c>
      <c r="W58" s="199">
        <v>11.4</v>
      </c>
      <c r="X58" s="199">
        <v>36.22</v>
      </c>
      <c r="Y58" s="199">
        <v>0</v>
      </c>
      <c r="Z58" s="199">
        <v>34.159999999999997</v>
      </c>
      <c r="AA58" s="199">
        <v>22.15</v>
      </c>
      <c r="AB58" s="199">
        <v>0</v>
      </c>
      <c r="AC58" s="199">
        <v>4.71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12.67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4.13</v>
      </c>
      <c r="AP58" s="199">
        <v>0</v>
      </c>
      <c r="AQ58" s="199">
        <v>18.75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77.34</v>
      </c>
      <c r="L59" s="199">
        <v>38.67</v>
      </c>
      <c r="M59" s="199">
        <v>0</v>
      </c>
      <c r="N59" s="199">
        <v>29</v>
      </c>
      <c r="O59" s="199">
        <v>48.7</v>
      </c>
      <c r="P59" s="199">
        <v>56.6</v>
      </c>
      <c r="Q59" s="199">
        <v>1.93</v>
      </c>
      <c r="R59" s="199">
        <v>2.9</v>
      </c>
      <c r="S59" s="199">
        <v>1.93</v>
      </c>
      <c r="T59" s="199">
        <v>0</v>
      </c>
      <c r="U59" s="199">
        <v>282.68</v>
      </c>
      <c r="V59" s="199">
        <v>2.23</v>
      </c>
      <c r="W59" s="199">
        <v>11.4</v>
      </c>
      <c r="X59" s="199">
        <v>36.22</v>
      </c>
      <c r="Y59" s="199">
        <v>0</v>
      </c>
      <c r="Z59" s="199">
        <v>34.159999999999997</v>
      </c>
      <c r="AA59" s="199">
        <v>22.15</v>
      </c>
      <c r="AB59" s="199">
        <v>0</v>
      </c>
      <c r="AC59" s="199">
        <v>4.71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12.67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18.75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77.34</v>
      </c>
      <c r="L60" s="199">
        <v>38.67</v>
      </c>
      <c r="M60" s="199">
        <v>0</v>
      </c>
      <c r="N60" s="199">
        <v>29</v>
      </c>
      <c r="O60" s="199">
        <v>48.7</v>
      </c>
      <c r="P60" s="199">
        <v>56.6</v>
      </c>
      <c r="Q60" s="199">
        <v>1.93</v>
      </c>
      <c r="R60" s="199">
        <v>2.9</v>
      </c>
      <c r="S60" s="199">
        <v>1.93</v>
      </c>
      <c r="T60" s="199">
        <v>0</v>
      </c>
      <c r="U60" s="199">
        <v>282.68</v>
      </c>
      <c r="V60" s="199">
        <v>2.23</v>
      </c>
      <c r="W60" s="199">
        <v>11.4</v>
      </c>
      <c r="X60" s="199">
        <v>36.22</v>
      </c>
      <c r="Y60" s="199">
        <v>0</v>
      </c>
      <c r="Z60" s="199">
        <v>34.159999999999997</v>
      </c>
      <c r="AA60" s="199">
        <v>22.15</v>
      </c>
      <c r="AB60" s="199">
        <v>0</v>
      </c>
      <c r="AC60" s="199">
        <v>4.71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12.67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18.75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77.34</v>
      </c>
      <c r="L61" s="199">
        <v>38.67</v>
      </c>
      <c r="M61" s="199">
        <v>0</v>
      </c>
      <c r="N61" s="199">
        <v>29</v>
      </c>
      <c r="O61" s="199">
        <v>48.7</v>
      </c>
      <c r="P61" s="199">
        <v>56.6</v>
      </c>
      <c r="Q61" s="199">
        <v>1.93</v>
      </c>
      <c r="R61" s="199">
        <v>2.9</v>
      </c>
      <c r="S61" s="199">
        <v>1.93</v>
      </c>
      <c r="T61" s="199">
        <v>0</v>
      </c>
      <c r="U61" s="199">
        <v>282.68</v>
      </c>
      <c r="V61" s="199">
        <v>2.23</v>
      </c>
      <c r="W61" s="199">
        <v>11.4</v>
      </c>
      <c r="X61" s="199">
        <v>36.22</v>
      </c>
      <c r="Y61" s="199">
        <v>0</v>
      </c>
      <c r="Z61" s="199">
        <v>34.159999999999997</v>
      </c>
      <c r="AA61" s="199">
        <v>22.15</v>
      </c>
      <c r="AB61" s="199">
        <v>0</v>
      </c>
      <c r="AC61" s="199">
        <v>4.71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12.67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18.75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77.34</v>
      </c>
      <c r="L62" s="199">
        <v>61.5</v>
      </c>
      <c r="M62" s="199">
        <v>0</v>
      </c>
      <c r="N62" s="199">
        <v>29</v>
      </c>
      <c r="O62" s="199">
        <v>48.7</v>
      </c>
      <c r="P62" s="199">
        <v>56.6</v>
      </c>
      <c r="Q62" s="199">
        <v>1.93</v>
      </c>
      <c r="R62" s="199">
        <v>2.9</v>
      </c>
      <c r="S62" s="199">
        <v>1.93</v>
      </c>
      <c r="T62" s="199">
        <v>0</v>
      </c>
      <c r="U62" s="199">
        <v>282.68</v>
      </c>
      <c r="V62" s="199">
        <v>2.23</v>
      </c>
      <c r="W62" s="199">
        <v>11.4</v>
      </c>
      <c r="X62" s="199">
        <v>36.22</v>
      </c>
      <c r="Y62" s="199">
        <v>0</v>
      </c>
      <c r="Z62" s="199">
        <v>34.159999999999997</v>
      </c>
      <c r="AA62" s="199">
        <v>22.15</v>
      </c>
      <c r="AB62" s="199">
        <v>0</v>
      </c>
      <c r="AC62" s="199">
        <v>4.71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12.67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18.75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77.34</v>
      </c>
      <c r="L63" s="199">
        <v>61.5</v>
      </c>
      <c r="M63" s="199">
        <v>0</v>
      </c>
      <c r="N63" s="199">
        <v>29</v>
      </c>
      <c r="O63" s="199">
        <v>48.7</v>
      </c>
      <c r="P63" s="199">
        <v>56.6</v>
      </c>
      <c r="Q63" s="199">
        <v>2.5</v>
      </c>
      <c r="R63" s="199">
        <v>10.06</v>
      </c>
      <c r="S63" s="199">
        <v>6.26</v>
      </c>
      <c r="T63" s="199">
        <v>0</v>
      </c>
      <c r="U63" s="199">
        <v>282.68</v>
      </c>
      <c r="V63" s="199">
        <v>2.23</v>
      </c>
      <c r="W63" s="199">
        <v>11.4</v>
      </c>
      <c r="X63" s="199">
        <v>36.22</v>
      </c>
      <c r="Y63" s="199">
        <v>0</v>
      </c>
      <c r="Z63" s="199">
        <v>34.159999999999997</v>
      </c>
      <c r="AA63" s="199">
        <v>22.15</v>
      </c>
      <c r="AB63" s="199">
        <v>0</v>
      </c>
      <c r="AC63" s="199">
        <v>4.71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12.32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18.75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159.53</v>
      </c>
      <c r="L64" s="199">
        <v>61.5</v>
      </c>
      <c r="M64" s="199">
        <v>0</v>
      </c>
      <c r="N64" s="199">
        <v>29</v>
      </c>
      <c r="O64" s="199">
        <v>48.7</v>
      </c>
      <c r="P64" s="199">
        <v>56.6</v>
      </c>
      <c r="Q64" s="199">
        <v>2.5</v>
      </c>
      <c r="R64" s="199">
        <v>10.06</v>
      </c>
      <c r="S64" s="199">
        <v>6.26</v>
      </c>
      <c r="T64" s="199">
        <v>0</v>
      </c>
      <c r="U64" s="199">
        <v>282.68</v>
      </c>
      <c r="V64" s="199">
        <v>2.23</v>
      </c>
      <c r="W64" s="199">
        <v>11.4</v>
      </c>
      <c r="X64" s="199">
        <v>36.22</v>
      </c>
      <c r="Y64" s="199">
        <v>0</v>
      </c>
      <c r="Z64" s="199">
        <v>34.159999999999997</v>
      </c>
      <c r="AA64" s="199">
        <v>22.15</v>
      </c>
      <c r="AB64" s="199">
        <v>0</v>
      </c>
      <c r="AC64" s="199">
        <v>4.71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12.32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18.75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159.53</v>
      </c>
      <c r="L65" s="199">
        <v>61.5</v>
      </c>
      <c r="M65" s="199">
        <v>0</v>
      </c>
      <c r="N65" s="199">
        <v>29</v>
      </c>
      <c r="O65" s="199">
        <v>48.7</v>
      </c>
      <c r="P65" s="199">
        <v>56.6</v>
      </c>
      <c r="Q65" s="199">
        <v>2.5</v>
      </c>
      <c r="R65" s="199">
        <v>10.06</v>
      </c>
      <c r="S65" s="199">
        <v>6.26</v>
      </c>
      <c r="T65" s="199">
        <v>0</v>
      </c>
      <c r="U65" s="199">
        <v>282.68</v>
      </c>
      <c r="V65" s="199">
        <v>2.23</v>
      </c>
      <c r="W65" s="199">
        <v>11.4</v>
      </c>
      <c r="X65" s="199">
        <v>36.22</v>
      </c>
      <c r="Y65" s="199">
        <v>0</v>
      </c>
      <c r="Z65" s="199">
        <v>34.159999999999997</v>
      </c>
      <c r="AA65" s="199">
        <v>22.15</v>
      </c>
      <c r="AB65" s="199">
        <v>0</v>
      </c>
      <c r="AC65" s="199">
        <v>4.71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11.63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18.75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159.53</v>
      </c>
      <c r="L66" s="199">
        <v>61.5</v>
      </c>
      <c r="M66" s="199">
        <v>0</v>
      </c>
      <c r="N66" s="199">
        <v>29</v>
      </c>
      <c r="O66" s="199">
        <v>48.7</v>
      </c>
      <c r="P66" s="199">
        <v>56.6</v>
      </c>
      <c r="Q66" s="199">
        <v>2.5</v>
      </c>
      <c r="R66" s="199">
        <v>10.06</v>
      </c>
      <c r="S66" s="199">
        <v>6.26</v>
      </c>
      <c r="T66" s="199">
        <v>0</v>
      </c>
      <c r="U66" s="199">
        <v>282.68</v>
      </c>
      <c r="V66" s="199">
        <v>2.23</v>
      </c>
      <c r="W66" s="199">
        <v>11.4</v>
      </c>
      <c r="X66" s="199">
        <v>36.22</v>
      </c>
      <c r="Y66" s="199">
        <v>0</v>
      </c>
      <c r="Z66" s="199">
        <v>34.159999999999997</v>
      </c>
      <c r="AA66" s="199">
        <v>22.15</v>
      </c>
      <c r="AB66" s="199">
        <v>0</v>
      </c>
      <c r="AC66" s="199">
        <v>4.71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11.63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18.75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159.53</v>
      </c>
      <c r="L67" s="199">
        <v>61.5</v>
      </c>
      <c r="M67" s="199">
        <v>0</v>
      </c>
      <c r="N67" s="199">
        <v>29</v>
      </c>
      <c r="O67" s="199">
        <v>48.7</v>
      </c>
      <c r="P67" s="199">
        <v>56.6</v>
      </c>
      <c r="Q67" s="199">
        <v>2.5</v>
      </c>
      <c r="R67" s="199">
        <v>10.06</v>
      </c>
      <c r="S67" s="199">
        <v>6.26</v>
      </c>
      <c r="T67" s="199">
        <v>0</v>
      </c>
      <c r="U67" s="199">
        <v>282.68</v>
      </c>
      <c r="V67" s="199">
        <v>2.23</v>
      </c>
      <c r="W67" s="199">
        <v>11.4</v>
      </c>
      <c r="X67" s="199">
        <v>36.22</v>
      </c>
      <c r="Y67" s="199">
        <v>0</v>
      </c>
      <c r="Z67" s="199">
        <v>34.159999999999997</v>
      </c>
      <c r="AA67" s="199">
        <v>22.15</v>
      </c>
      <c r="AB67" s="199">
        <v>0</v>
      </c>
      <c r="AC67" s="199">
        <v>4.71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11.63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18.75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159.53</v>
      </c>
      <c r="L68" s="199">
        <v>61.5</v>
      </c>
      <c r="M68" s="199">
        <v>0</v>
      </c>
      <c r="N68" s="199">
        <v>29</v>
      </c>
      <c r="O68" s="199">
        <v>48.7</v>
      </c>
      <c r="P68" s="199">
        <v>56.6</v>
      </c>
      <c r="Q68" s="199">
        <v>2.5</v>
      </c>
      <c r="R68" s="199">
        <v>10.06</v>
      </c>
      <c r="S68" s="199">
        <v>6.26</v>
      </c>
      <c r="T68" s="199">
        <v>0</v>
      </c>
      <c r="U68" s="199">
        <v>282.68</v>
      </c>
      <c r="V68" s="199">
        <v>2.23</v>
      </c>
      <c r="W68" s="199">
        <v>11.4</v>
      </c>
      <c r="X68" s="199">
        <v>36.22</v>
      </c>
      <c r="Y68" s="199">
        <v>0</v>
      </c>
      <c r="Z68" s="199">
        <v>34.159999999999997</v>
      </c>
      <c r="AA68" s="199">
        <v>22.15</v>
      </c>
      <c r="AB68" s="199">
        <v>0</v>
      </c>
      <c r="AC68" s="199">
        <v>4.71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11.63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18.739999999999998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159.53</v>
      </c>
      <c r="L69" s="199">
        <v>61.5</v>
      </c>
      <c r="M69" s="199">
        <v>0</v>
      </c>
      <c r="N69" s="199">
        <v>29</v>
      </c>
      <c r="O69" s="199">
        <v>48.7</v>
      </c>
      <c r="P69" s="199">
        <v>56.6</v>
      </c>
      <c r="Q69" s="199">
        <v>2.5</v>
      </c>
      <c r="R69" s="199">
        <v>10.06</v>
      </c>
      <c r="S69" s="199">
        <v>6.26</v>
      </c>
      <c r="T69" s="199">
        <v>0</v>
      </c>
      <c r="U69" s="199">
        <v>282.68</v>
      </c>
      <c r="V69" s="199">
        <v>2.23</v>
      </c>
      <c r="W69" s="199">
        <v>11.4</v>
      </c>
      <c r="X69" s="199">
        <v>36.22</v>
      </c>
      <c r="Y69" s="199">
        <v>0</v>
      </c>
      <c r="Z69" s="199">
        <v>34.159999999999997</v>
      </c>
      <c r="AA69" s="199">
        <v>22.15</v>
      </c>
      <c r="AB69" s="199">
        <v>0</v>
      </c>
      <c r="AC69" s="199">
        <v>4.71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11.63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18.45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159.53</v>
      </c>
      <c r="L70" s="199">
        <v>61.5</v>
      </c>
      <c r="M70" s="199">
        <v>0</v>
      </c>
      <c r="N70" s="199">
        <v>29</v>
      </c>
      <c r="O70" s="199">
        <v>48.7</v>
      </c>
      <c r="P70" s="199">
        <v>56.6</v>
      </c>
      <c r="Q70" s="199">
        <v>2.5</v>
      </c>
      <c r="R70" s="199">
        <v>10.06</v>
      </c>
      <c r="S70" s="199">
        <v>6.26</v>
      </c>
      <c r="T70" s="199">
        <v>0</v>
      </c>
      <c r="U70" s="199">
        <v>282.68</v>
      </c>
      <c r="V70" s="199">
        <v>2.23</v>
      </c>
      <c r="W70" s="199">
        <v>11.4</v>
      </c>
      <c r="X70" s="199">
        <v>36.22</v>
      </c>
      <c r="Y70" s="199">
        <v>0</v>
      </c>
      <c r="Z70" s="199">
        <v>34.159999999999997</v>
      </c>
      <c r="AA70" s="199">
        <v>22.15</v>
      </c>
      <c r="AB70" s="199">
        <v>0</v>
      </c>
      <c r="AC70" s="199">
        <v>4.8600000000000003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11.63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18.309999999999999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159.53</v>
      </c>
      <c r="L71" s="199">
        <v>61.5</v>
      </c>
      <c r="M71" s="199">
        <v>0</v>
      </c>
      <c r="N71" s="199">
        <v>29</v>
      </c>
      <c r="O71" s="199">
        <v>48.7</v>
      </c>
      <c r="P71" s="199">
        <v>56.6</v>
      </c>
      <c r="Q71" s="199">
        <v>2.5</v>
      </c>
      <c r="R71" s="199">
        <v>10.06</v>
      </c>
      <c r="S71" s="199">
        <v>6.26</v>
      </c>
      <c r="T71" s="199">
        <v>0</v>
      </c>
      <c r="U71" s="199">
        <v>282.68</v>
      </c>
      <c r="V71" s="199">
        <v>2.23</v>
      </c>
      <c r="W71" s="199">
        <v>11.17</v>
      </c>
      <c r="X71" s="199">
        <v>36.22</v>
      </c>
      <c r="Y71" s="199">
        <v>0</v>
      </c>
      <c r="Z71" s="199">
        <v>34.159999999999997</v>
      </c>
      <c r="AA71" s="199">
        <v>22.15</v>
      </c>
      <c r="AB71" s="199">
        <v>0</v>
      </c>
      <c r="AC71" s="199">
        <v>4.8600000000000003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11.63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18.149999999999999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159.53</v>
      </c>
      <c r="L72" s="199">
        <v>61.5</v>
      </c>
      <c r="M72" s="199">
        <v>0</v>
      </c>
      <c r="N72" s="199">
        <v>29</v>
      </c>
      <c r="O72" s="199">
        <v>48.7</v>
      </c>
      <c r="P72" s="199">
        <v>56.6</v>
      </c>
      <c r="Q72" s="199">
        <v>2.5</v>
      </c>
      <c r="R72" s="199">
        <v>10.06</v>
      </c>
      <c r="S72" s="199">
        <v>6.26</v>
      </c>
      <c r="T72" s="199">
        <v>0</v>
      </c>
      <c r="U72" s="199">
        <v>282.68</v>
      </c>
      <c r="V72" s="199">
        <v>2.23</v>
      </c>
      <c r="W72" s="199">
        <v>11.17</v>
      </c>
      <c r="X72" s="199">
        <v>36.22</v>
      </c>
      <c r="Y72" s="199">
        <v>0</v>
      </c>
      <c r="Z72" s="199">
        <v>34.159999999999997</v>
      </c>
      <c r="AA72" s="199">
        <v>22.15</v>
      </c>
      <c r="AB72" s="199">
        <v>0</v>
      </c>
      <c r="AC72" s="199">
        <v>4.8600000000000003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11.63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18.07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159.53</v>
      </c>
      <c r="L73" s="199">
        <v>61.5</v>
      </c>
      <c r="M73" s="199">
        <v>0</v>
      </c>
      <c r="N73" s="199">
        <v>29</v>
      </c>
      <c r="O73" s="199">
        <v>48.7</v>
      </c>
      <c r="P73" s="199">
        <v>56.6</v>
      </c>
      <c r="Q73" s="199">
        <v>2.5</v>
      </c>
      <c r="R73" s="199">
        <v>10.06</v>
      </c>
      <c r="S73" s="199">
        <v>6.26</v>
      </c>
      <c r="T73" s="199">
        <v>0</v>
      </c>
      <c r="U73" s="199">
        <v>278.70999999999998</v>
      </c>
      <c r="V73" s="199">
        <v>2.23</v>
      </c>
      <c r="W73" s="199">
        <v>11.17</v>
      </c>
      <c r="X73" s="199">
        <v>36.22</v>
      </c>
      <c r="Y73" s="199">
        <v>0</v>
      </c>
      <c r="Z73" s="199">
        <v>34.159999999999997</v>
      </c>
      <c r="AA73" s="199">
        <v>22.15</v>
      </c>
      <c r="AB73" s="199">
        <v>0</v>
      </c>
      <c r="AC73" s="199">
        <v>4.8600000000000003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11.63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17.010000000000002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159.53</v>
      </c>
      <c r="L74" s="199">
        <v>61.5</v>
      </c>
      <c r="M74" s="199">
        <v>0</v>
      </c>
      <c r="N74" s="199">
        <v>29</v>
      </c>
      <c r="O74" s="199">
        <v>48.7</v>
      </c>
      <c r="P74" s="199">
        <v>56.6</v>
      </c>
      <c r="Q74" s="199">
        <v>2.5</v>
      </c>
      <c r="R74" s="199">
        <v>10.06</v>
      </c>
      <c r="S74" s="199">
        <v>6.26</v>
      </c>
      <c r="T74" s="199">
        <v>0</v>
      </c>
      <c r="U74" s="199">
        <v>278.70999999999998</v>
      </c>
      <c r="V74" s="199">
        <v>2.23</v>
      </c>
      <c r="W74" s="199">
        <v>11.17</v>
      </c>
      <c r="X74" s="199">
        <v>36.22</v>
      </c>
      <c r="Y74" s="199">
        <v>0</v>
      </c>
      <c r="Z74" s="199">
        <v>34.159999999999997</v>
      </c>
      <c r="AA74" s="199">
        <v>22.15</v>
      </c>
      <c r="AB74" s="199">
        <v>0</v>
      </c>
      <c r="AC74" s="199">
        <v>4.8600000000000003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11.63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8.84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159.53</v>
      </c>
      <c r="L75" s="199">
        <v>61.5</v>
      </c>
      <c r="M75" s="199">
        <v>0</v>
      </c>
      <c r="N75" s="199">
        <v>29</v>
      </c>
      <c r="O75" s="199">
        <v>48.7</v>
      </c>
      <c r="P75" s="199">
        <v>56.6</v>
      </c>
      <c r="Q75" s="199">
        <v>2.5</v>
      </c>
      <c r="R75" s="199">
        <v>10.06</v>
      </c>
      <c r="S75" s="199">
        <v>6.26</v>
      </c>
      <c r="T75" s="199">
        <v>0</v>
      </c>
      <c r="U75" s="199">
        <v>278.70999999999998</v>
      </c>
      <c r="V75" s="199">
        <v>2.23</v>
      </c>
      <c r="W75" s="199">
        <v>11.17</v>
      </c>
      <c r="X75" s="199">
        <v>36.22</v>
      </c>
      <c r="Y75" s="199">
        <v>0</v>
      </c>
      <c r="Z75" s="199">
        <v>34.159999999999997</v>
      </c>
      <c r="AA75" s="199">
        <v>22.15</v>
      </c>
      <c r="AB75" s="199">
        <v>0</v>
      </c>
      <c r="AC75" s="199">
        <v>4.8600000000000003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13.36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159.53</v>
      </c>
      <c r="L76" s="199">
        <v>61.5</v>
      </c>
      <c r="M76" s="199">
        <v>0</v>
      </c>
      <c r="N76" s="199">
        <v>29</v>
      </c>
      <c r="O76" s="199">
        <v>48.7</v>
      </c>
      <c r="P76" s="199">
        <v>56.6</v>
      </c>
      <c r="Q76" s="199">
        <v>2.5</v>
      </c>
      <c r="R76" s="199">
        <v>10.06</v>
      </c>
      <c r="S76" s="199">
        <v>6.26</v>
      </c>
      <c r="T76" s="199">
        <v>0</v>
      </c>
      <c r="U76" s="199">
        <v>278.70999999999998</v>
      </c>
      <c r="V76" s="199">
        <v>2.23</v>
      </c>
      <c r="W76" s="199">
        <v>11.17</v>
      </c>
      <c r="X76" s="199">
        <v>36.22</v>
      </c>
      <c r="Y76" s="199">
        <v>0</v>
      </c>
      <c r="Z76" s="199">
        <v>34.159999999999997</v>
      </c>
      <c r="AA76" s="199">
        <v>22.15</v>
      </c>
      <c r="AB76" s="199">
        <v>0</v>
      </c>
      <c r="AC76" s="199">
        <v>4.8600000000000003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13.36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159.53</v>
      </c>
      <c r="L77" s="199">
        <v>61.5</v>
      </c>
      <c r="M77" s="199">
        <v>0</v>
      </c>
      <c r="N77" s="199">
        <v>29</v>
      </c>
      <c r="O77" s="199">
        <v>48.7</v>
      </c>
      <c r="P77" s="199">
        <v>56.6</v>
      </c>
      <c r="Q77" s="199">
        <v>2.5</v>
      </c>
      <c r="R77" s="199">
        <v>10.06</v>
      </c>
      <c r="S77" s="199">
        <v>6.26</v>
      </c>
      <c r="T77" s="199">
        <v>0</v>
      </c>
      <c r="U77" s="199">
        <v>278.70999999999998</v>
      </c>
      <c r="V77" s="199">
        <v>2.23</v>
      </c>
      <c r="W77" s="199">
        <v>11.17</v>
      </c>
      <c r="X77" s="199">
        <v>36.22</v>
      </c>
      <c r="Y77" s="199">
        <v>0</v>
      </c>
      <c r="Z77" s="199">
        <v>34.159999999999997</v>
      </c>
      <c r="AA77" s="199">
        <v>22.15</v>
      </c>
      <c r="AB77" s="199">
        <v>0</v>
      </c>
      <c r="AC77" s="199">
        <v>4.8600000000000003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13.36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159.53</v>
      </c>
      <c r="L78" s="199">
        <v>61.5</v>
      </c>
      <c r="M78" s="199">
        <v>0</v>
      </c>
      <c r="N78" s="199">
        <v>29</v>
      </c>
      <c r="O78" s="199">
        <v>48.7</v>
      </c>
      <c r="P78" s="199">
        <v>56.6</v>
      </c>
      <c r="Q78" s="199">
        <v>2.5</v>
      </c>
      <c r="R78" s="199">
        <v>10.06</v>
      </c>
      <c r="S78" s="199">
        <v>6.26</v>
      </c>
      <c r="T78" s="199">
        <v>0</v>
      </c>
      <c r="U78" s="199">
        <v>278.70999999999998</v>
      </c>
      <c r="V78" s="199">
        <v>2.23</v>
      </c>
      <c r="W78" s="199">
        <v>11.17</v>
      </c>
      <c r="X78" s="199">
        <v>36.22</v>
      </c>
      <c r="Y78" s="199">
        <v>0</v>
      </c>
      <c r="Z78" s="199">
        <v>34.159999999999997</v>
      </c>
      <c r="AA78" s="199">
        <v>22.15</v>
      </c>
      <c r="AB78" s="199">
        <v>0</v>
      </c>
      <c r="AC78" s="199">
        <v>4.8600000000000003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13.36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159.53</v>
      </c>
      <c r="L79" s="199">
        <v>61.5</v>
      </c>
      <c r="M79" s="199">
        <v>0</v>
      </c>
      <c r="N79" s="199">
        <v>29</v>
      </c>
      <c r="O79" s="199">
        <v>48.7</v>
      </c>
      <c r="P79" s="199">
        <v>56.6</v>
      </c>
      <c r="Q79" s="199">
        <v>2.5</v>
      </c>
      <c r="R79" s="199">
        <v>10.06</v>
      </c>
      <c r="S79" s="199">
        <v>6.26</v>
      </c>
      <c r="T79" s="199">
        <v>0</v>
      </c>
      <c r="U79" s="199">
        <v>278.70999999999998</v>
      </c>
      <c r="V79" s="199">
        <v>2.23</v>
      </c>
      <c r="W79" s="199">
        <v>11.17</v>
      </c>
      <c r="X79" s="199">
        <v>36.22</v>
      </c>
      <c r="Y79" s="199">
        <v>0</v>
      </c>
      <c r="Z79" s="199">
        <v>34.159999999999997</v>
      </c>
      <c r="AA79" s="199">
        <v>22.15</v>
      </c>
      <c r="AB79" s="199">
        <v>0</v>
      </c>
      <c r="AC79" s="199">
        <v>4.8600000000000003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13.36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159.53</v>
      </c>
      <c r="L80" s="199">
        <v>61.5</v>
      </c>
      <c r="M80" s="199">
        <v>0</v>
      </c>
      <c r="N80" s="199">
        <v>29</v>
      </c>
      <c r="O80" s="199">
        <v>48.7</v>
      </c>
      <c r="P80" s="199">
        <v>56.6</v>
      </c>
      <c r="Q80" s="199">
        <v>2.5</v>
      </c>
      <c r="R80" s="199">
        <v>10.06</v>
      </c>
      <c r="S80" s="199">
        <v>6.26</v>
      </c>
      <c r="T80" s="199">
        <v>0</v>
      </c>
      <c r="U80" s="199">
        <v>278.70999999999998</v>
      </c>
      <c r="V80" s="199">
        <v>2.23</v>
      </c>
      <c r="W80" s="199">
        <v>11.17</v>
      </c>
      <c r="X80" s="199">
        <v>36.22</v>
      </c>
      <c r="Y80" s="199">
        <v>0</v>
      </c>
      <c r="Z80" s="199">
        <v>34.159999999999997</v>
      </c>
      <c r="AA80" s="199">
        <v>22.15</v>
      </c>
      <c r="AB80" s="199">
        <v>0</v>
      </c>
      <c r="AC80" s="199">
        <v>4.8600000000000003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13.36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159.53</v>
      </c>
      <c r="L81" s="199">
        <v>61.5</v>
      </c>
      <c r="M81" s="199">
        <v>0</v>
      </c>
      <c r="N81" s="199">
        <v>29</v>
      </c>
      <c r="O81" s="199">
        <v>48.7</v>
      </c>
      <c r="P81" s="199">
        <v>56.6</v>
      </c>
      <c r="Q81" s="199">
        <v>2.5</v>
      </c>
      <c r="R81" s="199">
        <v>10.06</v>
      </c>
      <c r="S81" s="199">
        <v>6.26</v>
      </c>
      <c r="T81" s="199">
        <v>0</v>
      </c>
      <c r="U81" s="199">
        <v>278.70999999999998</v>
      </c>
      <c r="V81" s="199">
        <v>2.23</v>
      </c>
      <c r="W81" s="199">
        <v>11.4</v>
      </c>
      <c r="X81" s="199">
        <v>36.22</v>
      </c>
      <c r="Y81" s="199">
        <v>0</v>
      </c>
      <c r="Z81" s="199">
        <v>34.159999999999997</v>
      </c>
      <c r="AA81" s="199">
        <v>22.15</v>
      </c>
      <c r="AB81" s="199">
        <v>0</v>
      </c>
      <c r="AC81" s="199">
        <v>4.8600000000000003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13.36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159.53</v>
      </c>
      <c r="L82" s="199">
        <v>61.5</v>
      </c>
      <c r="M82" s="199">
        <v>0</v>
      </c>
      <c r="N82" s="199">
        <v>29</v>
      </c>
      <c r="O82" s="199">
        <v>48.7</v>
      </c>
      <c r="P82" s="199">
        <v>56.6</v>
      </c>
      <c r="Q82" s="199">
        <v>2.5</v>
      </c>
      <c r="R82" s="199">
        <v>10.06</v>
      </c>
      <c r="S82" s="199">
        <v>6.26</v>
      </c>
      <c r="T82" s="199">
        <v>0</v>
      </c>
      <c r="U82" s="199">
        <v>278.70999999999998</v>
      </c>
      <c r="V82" s="199">
        <v>2.23</v>
      </c>
      <c r="W82" s="199">
        <v>11.4</v>
      </c>
      <c r="X82" s="199">
        <v>36.22</v>
      </c>
      <c r="Y82" s="199">
        <v>0</v>
      </c>
      <c r="Z82" s="199">
        <v>34.159999999999997</v>
      </c>
      <c r="AA82" s="199">
        <v>22.15</v>
      </c>
      <c r="AB82" s="199">
        <v>0</v>
      </c>
      <c r="AC82" s="199">
        <v>4.8600000000000003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13.36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159.53</v>
      </c>
      <c r="L83" s="199">
        <v>61.5</v>
      </c>
      <c r="M83" s="199">
        <v>0</v>
      </c>
      <c r="N83" s="199">
        <v>29</v>
      </c>
      <c r="O83" s="199">
        <v>48.7</v>
      </c>
      <c r="P83" s="199">
        <v>56.6</v>
      </c>
      <c r="Q83" s="199">
        <v>2.5</v>
      </c>
      <c r="R83" s="199">
        <v>10.06</v>
      </c>
      <c r="S83" s="199">
        <v>6.26</v>
      </c>
      <c r="T83" s="199">
        <v>0</v>
      </c>
      <c r="U83" s="199">
        <v>278.70999999999998</v>
      </c>
      <c r="V83" s="199">
        <v>2.23</v>
      </c>
      <c r="W83" s="199">
        <v>11.4</v>
      </c>
      <c r="X83" s="199">
        <v>36.22</v>
      </c>
      <c r="Y83" s="199">
        <v>0</v>
      </c>
      <c r="Z83" s="199">
        <v>34.159999999999997</v>
      </c>
      <c r="AA83" s="199">
        <v>22.15</v>
      </c>
      <c r="AB83" s="199">
        <v>0</v>
      </c>
      <c r="AC83" s="199">
        <v>4.8600000000000003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13.71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159.53</v>
      </c>
      <c r="L84" s="199">
        <v>61.5</v>
      </c>
      <c r="M84" s="199">
        <v>0</v>
      </c>
      <c r="N84" s="199">
        <v>29</v>
      </c>
      <c r="O84" s="199">
        <v>48.7</v>
      </c>
      <c r="P84" s="199">
        <v>56.6</v>
      </c>
      <c r="Q84" s="199">
        <v>2.5</v>
      </c>
      <c r="R84" s="199">
        <v>10.06</v>
      </c>
      <c r="S84" s="199">
        <v>6.26</v>
      </c>
      <c r="T84" s="199">
        <v>0</v>
      </c>
      <c r="U84" s="199">
        <v>278.70999999999998</v>
      </c>
      <c r="V84" s="199">
        <v>2.23</v>
      </c>
      <c r="W84" s="199">
        <v>11.4</v>
      </c>
      <c r="X84" s="199">
        <v>36.22</v>
      </c>
      <c r="Y84" s="199">
        <v>0</v>
      </c>
      <c r="Z84" s="199">
        <v>34.159999999999997</v>
      </c>
      <c r="AA84" s="199">
        <v>22.15</v>
      </c>
      <c r="AB84" s="199">
        <v>0</v>
      </c>
      <c r="AC84" s="199">
        <v>4.8600000000000003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13.71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159.53</v>
      </c>
      <c r="L85" s="199">
        <v>61.5</v>
      </c>
      <c r="M85" s="199">
        <v>0</v>
      </c>
      <c r="N85" s="199">
        <v>29</v>
      </c>
      <c r="O85" s="199">
        <v>48.7</v>
      </c>
      <c r="P85" s="199">
        <v>56.6</v>
      </c>
      <c r="Q85" s="199">
        <v>2.5</v>
      </c>
      <c r="R85" s="199">
        <v>10.06</v>
      </c>
      <c r="S85" s="199">
        <v>6.26</v>
      </c>
      <c r="T85" s="199">
        <v>0</v>
      </c>
      <c r="U85" s="199">
        <v>278.70999999999998</v>
      </c>
      <c r="V85" s="199">
        <v>2.23</v>
      </c>
      <c r="W85" s="199">
        <v>11.4</v>
      </c>
      <c r="X85" s="199">
        <v>36.22</v>
      </c>
      <c r="Y85" s="199">
        <v>0</v>
      </c>
      <c r="Z85" s="199">
        <v>34.159999999999997</v>
      </c>
      <c r="AA85" s="199">
        <v>22.15</v>
      </c>
      <c r="AB85" s="199">
        <v>0</v>
      </c>
      <c r="AC85" s="199">
        <v>13.23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19.899999999999999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159.53</v>
      </c>
      <c r="L86" s="199">
        <v>61.5</v>
      </c>
      <c r="M86" s="199">
        <v>0</v>
      </c>
      <c r="N86" s="199">
        <v>29</v>
      </c>
      <c r="O86" s="199">
        <v>48.7</v>
      </c>
      <c r="P86" s="199">
        <v>56.6</v>
      </c>
      <c r="Q86" s="199">
        <v>2.5</v>
      </c>
      <c r="R86" s="199">
        <v>10.06</v>
      </c>
      <c r="S86" s="199">
        <v>6.26</v>
      </c>
      <c r="T86" s="199">
        <v>0</v>
      </c>
      <c r="U86" s="199">
        <v>278.70999999999998</v>
      </c>
      <c r="V86" s="199">
        <v>2.23</v>
      </c>
      <c r="W86" s="199">
        <v>11.4</v>
      </c>
      <c r="X86" s="199">
        <v>36.22</v>
      </c>
      <c r="Y86" s="199">
        <v>0</v>
      </c>
      <c r="Z86" s="199">
        <v>34.159999999999997</v>
      </c>
      <c r="AA86" s="199">
        <v>22.15</v>
      </c>
      <c r="AB86" s="199">
        <v>0</v>
      </c>
      <c r="AC86" s="199">
        <v>13.23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19.899999999999999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159.53</v>
      </c>
      <c r="L87" s="199">
        <v>61.5</v>
      </c>
      <c r="M87" s="199">
        <v>0</v>
      </c>
      <c r="N87" s="199">
        <v>29</v>
      </c>
      <c r="O87" s="199">
        <v>48.7</v>
      </c>
      <c r="P87" s="199">
        <v>56.6</v>
      </c>
      <c r="Q87" s="199">
        <v>2.5</v>
      </c>
      <c r="R87" s="199">
        <v>10.06</v>
      </c>
      <c r="S87" s="199">
        <v>6.26</v>
      </c>
      <c r="T87" s="199">
        <v>0</v>
      </c>
      <c r="U87" s="199">
        <v>278.70999999999998</v>
      </c>
      <c r="V87" s="199">
        <v>2.23</v>
      </c>
      <c r="W87" s="199">
        <v>11.4</v>
      </c>
      <c r="X87" s="199">
        <v>36.22</v>
      </c>
      <c r="Y87" s="199">
        <v>0</v>
      </c>
      <c r="Z87" s="199">
        <v>34.159999999999997</v>
      </c>
      <c r="AA87" s="199">
        <v>22.15</v>
      </c>
      <c r="AB87" s="199">
        <v>0</v>
      </c>
      <c r="AC87" s="199">
        <v>4.99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14.32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159.53</v>
      </c>
      <c r="L88" s="199">
        <v>61.5</v>
      </c>
      <c r="M88" s="199">
        <v>0</v>
      </c>
      <c r="N88" s="199">
        <v>29</v>
      </c>
      <c r="O88" s="199">
        <v>48.7</v>
      </c>
      <c r="P88" s="199">
        <v>56.6</v>
      </c>
      <c r="Q88" s="199">
        <v>2.5</v>
      </c>
      <c r="R88" s="199">
        <v>10.06</v>
      </c>
      <c r="S88" s="199">
        <v>6.26</v>
      </c>
      <c r="T88" s="199">
        <v>0</v>
      </c>
      <c r="U88" s="199">
        <v>278.70999999999998</v>
      </c>
      <c r="V88" s="199">
        <v>2.23</v>
      </c>
      <c r="W88" s="199">
        <v>11.4</v>
      </c>
      <c r="X88" s="199">
        <v>36.22</v>
      </c>
      <c r="Y88" s="199">
        <v>0</v>
      </c>
      <c r="Z88" s="199">
        <v>34.159999999999997</v>
      </c>
      <c r="AA88" s="199">
        <v>22.15</v>
      </c>
      <c r="AB88" s="199">
        <v>0</v>
      </c>
      <c r="AC88" s="199">
        <v>4.99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14.32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159.53</v>
      </c>
      <c r="L89" s="199">
        <v>61.5</v>
      </c>
      <c r="M89" s="199">
        <v>0</v>
      </c>
      <c r="N89" s="199">
        <v>29</v>
      </c>
      <c r="O89" s="199">
        <v>48.7</v>
      </c>
      <c r="P89" s="199">
        <v>56.6</v>
      </c>
      <c r="Q89" s="199">
        <v>2.5</v>
      </c>
      <c r="R89" s="199">
        <v>10.06</v>
      </c>
      <c r="S89" s="199">
        <v>6.26</v>
      </c>
      <c r="T89" s="199">
        <v>0</v>
      </c>
      <c r="U89" s="199">
        <v>278.70999999999998</v>
      </c>
      <c r="V89" s="199">
        <v>2.23</v>
      </c>
      <c r="W89" s="199">
        <v>11.4</v>
      </c>
      <c r="X89" s="199">
        <v>36.22</v>
      </c>
      <c r="Y89" s="199">
        <v>0</v>
      </c>
      <c r="Z89" s="199">
        <v>34.159999999999997</v>
      </c>
      <c r="AA89" s="199">
        <v>22.15</v>
      </c>
      <c r="AB89" s="199">
        <v>0</v>
      </c>
      <c r="AC89" s="199">
        <v>4.99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14.32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159.53</v>
      </c>
      <c r="L90" s="199">
        <v>61.5</v>
      </c>
      <c r="M90" s="199">
        <v>0</v>
      </c>
      <c r="N90" s="199">
        <v>29</v>
      </c>
      <c r="O90" s="199">
        <v>48.7</v>
      </c>
      <c r="P90" s="199">
        <v>56.6</v>
      </c>
      <c r="Q90" s="199">
        <v>2.5</v>
      </c>
      <c r="R90" s="199">
        <v>10.06</v>
      </c>
      <c r="S90" s="199">
        <v>6.26</v>
      </c>
      <c r="T90" s="199">
        <v>0</v>
      </c>
      <c r="U90" s="199">
        <v>278.70999999999998</v>
      </c>
      <c r="V90" s="199">
        <v>2.23</v>
      </c>
      <c r="W90" s="199">
        <v>11.4</v>
      </c>
      <c r="X90" s="199">
        <v>36.22</v>
      </c>
      <c r="Y90" s="199">
        <v>0</v>
      </c>
      <c r="Z90" s="199">
        <v>34.159999999999997</v>
      </c>
      <c r="AA90" s="199">
        <v>22.15</v>
      </c>
      <c r="AB90" s="199">
        <v>0</v>
      </c>
      <c r="AC90" s="199">
        <v>4.99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14.32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159.53</v>
      </c>
      <c r="L91" s="199">
        <v>61.5</v>
      </c>
      <c r="M91" s="199">
        <v>0</v>
      </c>
      <c r="N91" s="199">
        <v>29</v>
      </c>
      <c r="O91" s="199">
        <v>48.7</v>
      </c>
      <c r="P91" s="199">
        <v>56.6</v>
      </c>
      <c r="Q91" s="199">
        <v>2.5</v>
      </c>
      <c r="R91" s="199">
        <v>10.06</v>
      </c>
      <c r="S91" s="199">
        <v>6.26</v>
      </c>
      <c r="T91" s="199">
        <v>0</v>
      </c>
      <c r="U91" s="199">
        <v>282.68</v>
      </c>
      <c r="V91" s="199">
        <v>2.23</v>
      </c>
      <c r="W91" s="199">
        <v>11.4</v>
      </c>
      <c r="X91" s="199">
        <v>36.22</v>
      </c>
      <c r="Y91" s="199">
        <v>0</v>
      </c>
      <c r="Z91" s="199">
        <v>34.159999999999997</v>
      </c>
      <c r="AA91" s="199">
        <v>22.15</v>
      </c>
      <c r="AB91" s="199">
        <v>0</v>
      </c>
      <c r="AC91" s="199">
        <v>4.99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14.32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159.53</v>
      </c>
      <c r="L92" s="199">
        <v>61.5</v>
      </c>
      <c r="M92" s="199">
        <v>0</v>
      </c>
      <c r="N92" s="199">
        <v>29</v>
      </c>
      <c r="O92" s="199">
        <v>48.7</v>
      </c>
      <c r="P92" s="199">
        <v>56.6</v>
      </c>
      <c r="Q92" s="199">
        <v>2.5</v>
      </c>
      <c r="R92" s="199">
        <v>10.06</v>
      </c>
      <c r="S92" s="199">
        <v>6.26</v>
      </c>
      <c r="T92" s="199">
        <v>0</v>
      </c>
      <c r="U92" s="199">
        <v>282.68</v>
      </c>
      <c r="V92" s="199">
        <v>2.23</v>
      </c>
      <c r="W92" s="199">
        <v>11.4</v>
      </c>
      <c r="X92" s="199">
        <v>36.22</v>
      </c>
      <c r="Y92" s="199">
        <v>0</v>
      </c>
      <c r="Z92" s="199">
        <v>34.159999999999997</v>
      </c>
      <c r="AA92" s="199">
        <v>22.15</v>
      </c>
      <c r="AB92" s="199">
        <v>0</v>
      </c>
      <c r="AC92" s="199">
        <v>4.99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14.32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159.53</v>
      </c>
      <c r="L93" s="199">
        <v>61.5</v>
      </c>
      <c r="M93" s="199">
        <v>0</v>
      </c>
      <c r="N93" s="199">
        <v>29</v>
      </c>
      <c r="O93" s="199">
        <v>48.7</v>
      </c>
      <c r="P93" s="199">
        <v>56.6</v>
      </c>
      <c r="Q93" s="199">
        <v>2.5</v>
      </c>
      <c r="R93" s="199">
        <v>10.06</v>
      </c>
      <c r="S93" s="199">
        <v>6.26</v>
      </c>
      <c r="T93" s="199">
        <v>0</v>
      </c>
      <c r="U93" s="199">
        <v>282.68</v>
      </c>
      <c r="V93" s="199">
        <v>2.23</v>
      </c>
      <c r="W93" s="199">
        <v>11.4</v>
      </c>
      <c r="X93" s="199">
        <v>36.22</v>
      </c>
      <c r="Y93" s="199">
        <v>0</v>
      </c>
      <c r="Z93" s="199">
        <v>34.159999999999997</v>
      </c>
      <c r="AA93" s="199">
        <v>22.15</v>
      </c>
      <c r="AB93" s="199">
        <v>0</v>
      </c>
      <c r="AC93" s="199">
        <v>4.99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14.32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159.53</v>
      </c>
      <c r="L94" s="199">
        <v>61.5</v>
      </c>
      <c r="M94" s="199">
        <v>0</v>
      </c>
      <c r="N94" s="199">
        <v>29</v>
      </c>
      <c r="O94" s="199">
        <v>48.7</v>
      </c>
      <c r="P94" s="199">
        <v>56.6</v>
      </c>
      <c r="Q94" s="199">
        <v>2.5</v>
      </c>
      <c r="R94" s="199">
        <v>10.06</v>
      </c>
      <c r="S94" s="199">
        <v>6.26</v>
      </c>
      <c r="T94" s="199">
        <v>0</v>
      </c>
      <c r="U94" s="199">
        <v>282.68</v>
      </c>
      <c r="V94" s="199">
        <v>2.23</v>
      </c>
      <c r="W94" s="199">
        <v>11.4</v>
      </c>
      <c r="X94" s="199">
        <v>36.22</v>
      </c>
      <c r="Y94" s="199">
        <v>0</v>
      </c>
      <c r="Z94" s="199">
        <v>34.159999999999997</v>
      </c>
      <c r="AA94" s="199">
        <v>22.15</v>
      </c>
      <c r="AB94" s="199">
        <v>0</v>
      </c>
      <c r="AC94" s="199">
        <v>4.99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14.32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159.53</v>
      </c>
      <c r="L95" s="199">
        <v>61.5</v>
      </c>
      <c r="M95" s="199">
        <v>0</v>
      </c>
      <c r="N95" s="199">
        <v>29</v>
      </c>
      <c r="O95" s="199">
        <v>48.7</v>
      </c>
      <c r="P95" s="199">
        <v>56.6</v>
      </c>
      <c r="Q95" s="199">
        <v>2.5</v>
      </c>
      <c r="R95" s="199">
        <v>10.06</v>
      </c>
      <c r="S95" s="199">
        <v>6.26</v>
      </c>
      <c r="T95" s="199">
        <v>0</v>
      </c>
      <c r="U95" s="199">
        <v>282.68</v>
      </c>
      <c r="V95" s="199">
        <v>2.23</v>
      </c>
      <c r="W95" s="199">
        <v>11.4</v>
      </c>
      <c r="X95" s="199">
        <v>36.22</v>
      </c>
      <c r="Y95" s="199">
        <v>0</v>
      </c>
      <c r="Z95" s="199">
        <v>34.159999999999997</v>
      </c>
      <c r="AA95" s="199">
        <v>22.15</v>
      </c>
      <c r="AB95" s="199">
        <v>0</v>
      </c>
      <c r="AC95" s="199">
        <v>4.99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14.53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159.53</v>
      </c>
      <c r="L96" s="199">
        <v>61.5</v>
      </c>
      <c r="M96" s="199">
        <v>0</v>
      </c>
      <c r="N96" s="199">
        <v>29</v>
      </c>
      <c r="O96" s="199">
        <v>48.7</v>
      </c>
      <c r="P96" s="199">
        <v>56.6</v>
      </c>
      <c r="Q96" s="199">
        <v>2.5</v>
      </c>
      <c r="R96" s="199">
        <v>10.06</v>
      </c>
      <c r="S96" s="199">
        <v>6.26</v>
      </c>
      <c r="T96" s="199">
        <v>0</v>
      </c>
      <c r="U96" s="199">
        <v>282.68</v>
      </c>
      <c r="V96" s="199">
        <v>2.23</v>
      </c>
      <c r="W96" s="199">
        <v>11.4</v>
      </c>
      <c r="X96" s="199">
        <v>36.22</v>
      </c>
      <c r="Y96" s="199">
        <v>0</v>
      </c>
      <c r="Z96" s="199">
        <v>34.159999999999997</v>
      </c>
      <c r="AA96" s="199">
        <v>22.15</v>
      </c>
      <c r="AB96" s="199">
        <v>0</v>
      </c>
      <c r="AC96" s="199">
        <v>4.99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14.53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159.53</v>
      </c>
      <c r="L97" s="199">
        <v>61.5</v>
      </c>
      <c r="M97" s="199">
        <v>0</v>
      </c>
      <c r="N97" s="199">
        <v>29</v>
      </c>
      <c r="O97" s="199">
        <v>48.7</v>
      </c>
      <c r="P97" s="199">
        <v>56.6</v>
      </c>
      <c r="Q97" s="199">
        <v>2.5</v>
      </c>
      <c r="R97" s="199">
        <v>10.06</v>
      </c>
      <c r="S97" s="199">
        <v>6.26</v>
      </c>
      <c r="T97" s="199">
        <v>0</v>
      </c>
      <c r="U97" s="199">
        <v>282.68</v>
      </c>
      <c r="V97" s="199">
        <v>2.23</v>
      </c>
      <c r="W97" s="199">
        <v>11.4</v>
      </c>
      <c r="X97" s="199">
        <v>36.22</v>
      </c>
      <c r="Y97" s="199">
        <v>0</v>
      </c>
      <c r="Z97" s="199">
        <v>34.159999999999997</v>
      </c>
      <c r="AA97" s="199">
        <v>22.15</v>
      </c>
      <c r="AB97" s="199">
        <v>0</v>
      </c>
      <c r="AC97" s="199">
        <v>4.99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14.53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159.53</v>
      </c>
      <c r="L98" s="199">
        <v>61.5</v>
      </c>
      <c r="M98" s="199">
        <v>0</v>
      </c>
      <c r="N98" s="199">
        <v>29</v>
      </c>
      <c r="O98" s="199">
        <v>48.7</v>
      </c>
      <c r="P98" s="199">
        <v>56.6</v>
      </c>
      <c r="Q98" s="199">
        <v>2.5</v>
      </c>
      <c r="R98" s="199">
        <v>10.06</v>
      </c>
      <c r="S98" s="199">
        <v>6.26</v>
      </c>
      <c r="T98" s="199">
        <v>0</v>
      </c>
      <c r="U98" s="199">
        <v>282.68</v>
      </c>
      <c r="V98" s="199">
        <v>2.23</v>
      </c>
      <c r="W98" s="199">
        <v>11.4</v>
      </c>
      <c r="X98" s="199">
        <v>36.22</v>
      </c>
      <c r="Y98" s="199">
        <v>0</v>
      </c>
      <c r="Z98" s="199">
        <v>34.159999999999997</v>
      </c>
      <c r="AA98" s="199">
        <v>22.15</v>
      </c>
      <c r="AB98" s="199">
        <v>0</v>
      </c>
      <c r="AC98" s="199">
        <v>4.99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14.53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3.1711925000000054</v>
      </c>
      <c r="L99">
        <f t="shared" si="0"/>
        <v>1.2685025000000001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1.3825325000000015</v>
      </c>
      <c r="Q99">
        <f t="shared" si="0"/>
        <v>5.7590000000000051E-2</v>
      </c>
      <c r="R99">
        <f t="shared" si="0"/>
        <v>0.20342499999999952</v>
      </c>
      <c r="S99">
        <f t="shared" si="0"/>
        <v>0.12747499999999992</v>
      </c>
      <c r="T99">
        <f t="shared" si="0"/>
        <v>0</v>
      </c>
      <c r="U99">
        <f t="shared" si="0"/>
        <v>6.7437699999999952</v>
      </c>
      <c r="V99">
        <f t="shared" si="0"/>
        <v>6.9854999999999959E-2</v>
      </c>
      <c r="W99">
        <f t="shared" si="0"/>
        <v>0.27244499999999977</v>
      </c>
      <c r="X99">
        <f t="shared" si="0"/>
        <v>0.86744499999999836</v>
      </c>
      <c r="Y99">
        <f t="shared" si="0"/>
        <v>0</v>
      </c>
      <c r="Z99">
        <f t="shared" si="0"/>
        <v>0.81983999999999913</v>
      </c>
      <c r="AA99">
        <f t="shared" si="0"/>
        <v>0.53312000000000093</v>
      </c>
      <c r="AB99">
        <f t="shared" si="0"/>
        <v>0</v>
      </c>
      <c r="AC99">
        <f t="shared" si="0"/>
        <v>0.14122750000000006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0.34053499999999981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3.3067499999999979E-2</v>
      </c>
      <c r="AP99">
        <f t="shared" si="0"/>
        <v>0</v>
      </c>
      <c r="AQ99">
        <f t="shared" ref="AQ99:AT99" si="1">SUM(AQ3:AQ98)/4000</f>
        <v>0.21694500000000003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2.9</v>
      </c>
      <c r="K3" s="199">
        <v>9.1</v>
      </c>
      <c r="L3" s="199">
        <v>559.24</v>
      </c>
      <c r="M3" s="199">
        <v>27.29</v>
      </c>
      <c r="N3" s="199">
        <v>35.03</v>
      </c>
      <c r="O3" s="199">
        <v>0</v>
      </c>
      <c r="P3" s="199">
        <v>37.03</v>
      </c>
      <c r="Q3" s="199">
        <v>3.13</v>
      </c>
      <c r="R3" s="199">
        <v>12.58</v>
      </c>
      <c r="S3" s="199">
        <v>7.83</v>
      </c>
      <c r="T3" s="199">
        <v>0</v>
      </c>
      <c r="U3" s="199">
        <v>62.1</v>
      </c>
      <c r="V3" s="199">
        <v>4.2300000000000004</v>
      </c>
      <c r="W3" s="199">
        <v>13.76</v>
      </c>
      <c r="X3" s="199">
        <v>43.75</v>
      </c>
      <c r="Y3" s="199">
        <v>0</v>
      </c>
      <c r="Z3" s="199">
        <v>37.549999999999997</v>
      </c>
      <c r="AA3" s="199">
        <v>26.75</v>
      </c>
      <c r="AB3" s="199">
        <v>0</v>
      </c>
      <c r="AC3" s="199">
        <v>12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18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2.9</v>
      </c>
      <c r="K4" s="199">
        <v>9.1</v>
      </c>
      <c r="L4" s="199">
        <v>559.24</v>
      </c>
      <c r="M4" s="199">
        <v>27.29</v>
      </c>
      <c r="N4" s="199">
        <v>35.03</v>
      </c>
      <c r="O4" s="199">
        <v>0</v>
      </c>
      <c r="P4" s="199">
        <v>37.03</v>
      </c>
      <c r="Q4" s="199">
        <v>3.13</v>
      </c>
      <c r="R4" s="199">
        <v>12.58</v>
      </c>
      <c r="S4" s="199">
        <v>7.83</v>
      </c>
      <c r="T4" s="199">
        <v>0</v>
      </c>
      <c r="U4" s="199">
        <v>62.1</v>
      </c>
      <c r="V4" s="199">
        <v>4.2300000000000004</v>
      </c>
      <c r="W4" s="199">
        <v>13.76</v>
      </c>
      <c r="X4" s="199">
        <v>43.75</v>
      </c>
      <c r="Y4" s="199">
        <v>0</v>
      </c>
      <c r="Z4" s="199">
        <v>37.549999999999997</v>
      </c>
      <c r="AA4" s="199">
        <v>26.75</v>
      </c>
      <c r="AB4" s="199">
        <v>0</v>
      </c>
      <c r="AC4" s="199">
        <v>12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18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2.9</v>
      </c>
      <c r="K5" s="199">
        <v>9.1</v>
      </c>
      <c r="L5" s="199">
        <v>559.24</v>
      </c>
      <c r="M5" s="199">
        <v>27.29</v>
      </c>
      <c r="N5" s="199">
        <v>35.03</v>
      </c>
      <c r="O5" s="199">
        <v>0</v>
      </c>
      <c r="P5" s="199">
        <v>37.03</v>
      </c>
      <c r="Q5" s="199">
        <v>3.13</v>
      </c>
      <c r="R5" s="199">
        <v>12.58</v>
      </c>
      <c r="S5" s="199">
        <v>7.83</v>
      </c>
      <c r="T5" s="199">
        <v>0</v>
      </c>
      <c r="U5" s="199">
        <v>62.1</v>
      </c>
      <c r="V5" s="199">
        <v>4.2300000000000004</v>
      </c>
      <c r="W5" s="199">
        <v>13.76</v>
      </c>
      <c r="X5" s="199">
        <v>43.75</v>
      </c>
      <c r="Y5" s="199">
        <v>0</v>
      </c>
      <c r="Z5" s="199">
        <v>37.549999999999997</v>
      </c>
      <c r="AA5" s="199">
        <v>26.75</v>
      </c>
      <c r="AB5" s="199">
        <v>0</v>
      </c>
      <c r="AC5" s="199">
        <v>12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18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2.9</v>
      </c>
      <c r="K6" s="199">
        <v>9.1</v>
      </c>
      <c r="L6" s="199">
        <v>559.24</v>
      </c>
      <c r="M6" s="199">
        <v>27.29</v>
      </c>
      <c r="N6" s="199">
        <v>35.03</v>
      </c>
      <c r="O6" s="199">
        <v>0</v>
      </c>
      <c r="P6" s="199">
        <v>37.03</v>
      </c>
      <c r="Q6" s="199">
        <v>3.13</v>
      </c>
      <c r="R6" s="199">
        <v>12.58</v>
      </c>
      <c r="S6" s="199">
        <v>7.83</v>
      </c>
      <c r="T6" s="199">
        <v>0</v>
      </c>
      <c r="U6" s="199">
        <v>62.1</v>
      </c>
      <c r="V6" s="199">
        <v>4.2300000000000004</v>
      </c>
      <c r="W6" s="199">
        <v>13.76</v>
      </c>
      <c r="X6" s="199">
        <v>43.75</v>
      </c>
      <c r="Y6" s="199">
        <v>0</v>
      </c>
      <c r="Z6" s="199">
        <v>37.549999999999997</v>
      </c>
      <c r="AA6" s="199">
        <v>26.75</v>
      </c>
      <c r="AB6" s="199">
        <v>0</v>
      </c>
      <c r="AC6" s="199">
        <v>12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18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2.9</v>
      </c>
      <c r="K7" s="199">
        <v>9.1</v>
      </c>
      <c r="L7" s="199">
        <v>559.24</v>
      </c>
      <c r="M7" s="199">
        <v>27.29</v>
      </c>
      <c r="N7" s="199">
        <v>35.03</v>
      </c>
      <c r="O7" s="199">
        <v>0</v>
      </c>
      <c r="P7" s="199">
        <v>37.03</v>
      </c>
      <c r="Q7" s="199">
        <v>3.13</v>
      </c>
      <c r="R7" s="199">
        <v>12.58</v>
      </c>
      <c r="S7" s="199">
        <v>7.83</v>
      </c>
      <c r="T7" s="199">
        <v>0</v>
      </c>
      <c r="U7" s="199">
        <v>62.1</v>
      </c>
      <c r="V7" s="199">
        <v>4.2300000000000004</v>
      </c>
      <c r="W7" s="199">
        <v>13.76</v>
      </c>
      <c r="X7" s="199">
        <v>43.75</v>
      </c>
      <c r="Y7" s="199">
        <v>0</v>
      </c>
      <c r="Z7" s="199">
        <v>37.549999999999997</v>
      </c>
      <c r="AA7" s="199">
        <v>26.75</v>
      </c>
      <c r="AB7" s="199">
        <v>0</v>
      </c>
      <c r="AC7" s="199">
        <v>12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18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2.9</v>
      </c>
      <c r="K8" s="199">
        <v>9.1</v>
      </c>
      <c r="L8" s="199">
        <v>559.24</v>
      </c>
      <c r="M8" s="199">
        <v>27.29</v>
      </c>
      <c r="N8" s="199">
        <v>35.03</v>
      </c>
      <c r="O8" s="199">
        <v>0</v>
      </c>
      <c r="P8" s="199">
        <v>37.03</v>
      </c>
      <c r="Q8" s="199">
        <v>3.13</v>
      </c>
      <c r="R8" s="199">
        <v>12.58</v>
      </c>
      <c r="S8" s="199">
        <v>7.83</v>
      </c>
      <c r="T8" s="199">
        <v>0</v>
      </c>
      <c r="U8" s="199">
        <v>62.1</v>
      </c>
      <c r="V8" s="199">
        <v>4.2300000000000004</v>
      </c>
      <c r="W8" s="199">
        <v>13.76</v>
      </c>
      <c r="X8" s="199">
        <v>43.75</v>
      </c>
      <c r="Y8" s="199">
        <v>0</v>
      </c>
      <c r="Z8" s="199">
        <v>37.549999999999997</v>
      </c>
      <c r="AA8" s="199">
        <v>26.75</v>
      </c>
      <c r="AB8" s="199">
        <v>0</v>
      </c>
      <c r="AC8" s="199">
        <v>12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18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2.9</v>
      </c>
      <c r="K9" s="199">
        <v>9.1</v>
      </c>
      <c r="L9" s="199">
        <v>559.24</v>
      </c>
      <c r="M9" s="199">
        <v>27.29</v>
      </c>
      <c r="N9" s="199">
        <v>35.03</v>
      </c>
      <c r="O9" s="199">
        <v>0</v>
      </c>
      <c r="P9" s="199">
        <v>37.03</v>
      </c>
      <c r="Q9" s="199">
        <v>3.13</v>
      </c>
      <c r="R9" s="199">
        <v>12.58</v>
      </c>
      <c r="S9" s="199">
        <v>7.83</v>
      </c>
      <c r="T9" s="199">
        <v>0</v>
      </c>
      <c r="U9" s="199">
        <v>62.1</v>
      </c>
      <c r="V9" s="199">
        <v>4.2300000000000004</v>
      </c>
      <c r="W9" s="199">
        <v>13.76</v>
      </c>
      <c r="X9" s="199">
        <v>43.75</v>
      </c>
      <c r="Y9" s="199">
        <v>0</v>
      </c>
      <c r="Z9" s="199">
        <v>37.549999999999997</v>
      </c>
      <c r="AA9" s="199">
        <v>26.75</v>
      </c>
      <c r="AB9" s="199">
        <v>0</v>
      </c>
      <c r="AC9" s="199">
        <v>12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18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2.9</v>
      </c>
      <c r="K10" s="199">
        <v>9.1</v>
      </c>
      <c r="L10" s="199">
        <v>559.24</v>
      </c>
      <c r="M10" s="199">
        <v>27.29</v>
      </c>
      <c r="N10" s="199">
        <v>35.03</v>
      </c>
      <c r="O10" s="199">
        <v>0</v>
      </c>
      <c r="P10" s="199">
        <v>37.03</v>
      </c>
      <c r="Q10" s="199">
        <v>3.13</v>
      </c>
      <c r="R10" s="199">
        <v>12.58</v>
      </c>
      <c r="S10" s="199">
        <v>7.83</v>
      </c>
      <c r="T10" s="199">
        <v>0</v>
      </c>
      <c r="U10" s="199">
        <v>62.1</v>
      </c>
      <c r="V10" s="199">
        <v>4.2300000000000004</v>
      </c>
      <c r="W10" s="199">
        <v>13.76</v>
      </c>
      <c r="X10" s="199">
        <v>43.75</v>
      </c>
      <c r="Y10" s="199">
        <v>0</v>
      </c>
      <c r="Z10" s="199">
        <v>37.549999999999997</v>
      </c>
      <c r="AA10" s="199">
        <v>26.75</v>
      </c>
      <c r="AB10" s="199">
        <v>0</v>
      </c>
      <c r="AC10" s="199">
        <v>12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18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559.24</v>
      </c>
      <c r="M11" s="199">
        <v>27.29</v>
      </c>
      <c r="N11" s="199">
        <v>35.03</v>
      </c>
      <c r="O11" s="199">
        <v>0</v>
      </c>
      <c r="P11" s="199">
        <v>37.03</v>
      </c>
      <c r="Q11" s="199">
        <v>3.13</v>
      </c>
      <c r="R11" s="199">
        <v>12.58</v>
      </c>
      <c r="S11" s="199">
        <v>7.83</v>
      </c>
      <c r="T11" s="199">
        <v>0</v>
      </c>
      <c r="U11" s="199">
        <v>62.1</v>
      </c>
      <c r="V11" s="199">
        <v>4.2300000000000004</v>
      </c>
      <c r="W11" s="199">
        <v>13.76</v>
      </c>
      <c r="X11" s="199">
        <v>43.75</v>
      </c>
      <c r="Y11" s="199">
        <v>0</v>
      </c>
      <c r="Z11" s="199">
        <v>37.549999999999997</v>
      </c>
      <c r="AA11" s="199">
        <v>26.75</v>
      </c>
      <c r="AB11" s="199">
        <v>0</v>
      </c>
      <c r="AC11" s="199">
        <v>12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18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559.24</v>
      </c>
      <c r="M12" s="199">
        <v>27.29</v>
      </c>
      <c r="N12" s="199">
        <v>35.03</v>
      </c>
      <c r="O12" s="199">
        <v>0</v>
      </c>
      <c r="P12" s="199">
        <v>37.03</v>
      </c>
      <c r="Q12" s="199">
        <v>3.13</v>
      </c>
      <c r="R12" s="199">
        <v>12.58</v>
      </c>
      <c r="S12" s="199">
        <v>7.83</v>
      </c>
      <c r="T12" s="199">
        <v>0</v>
      </c>
      <c r="U12" s="199">
        <v>62.1</v>
      </c>
      <c r="V12" s="199">
        <v>4.2300000000000004</v>
      </c>
      <c r="W12" s="199">
        <v>13.76</v>
      </c>
      <c r="X12" s="199">
        <v>43.75</v>
      </c>
      <c r="Y12" s="199">
        <v>0</v>
      </c>
      <c r="Z12" s="199">
        <v>37.549999999999997</v>
      </c>
      <c r="AA12" s="199">
        <v>26.75</v>
      </c>
      <c r="AB12" s="199">
        <v>0</v>
      </c>
      <c r="AC12" s="199">
        <v>12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18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559.24</v>
      </c>
      <c r="M13" s="199">
        <v>27.29</v>
      </c>
      <c r="N13" s="199">
        <v>35.03</v>
      </c>
      <c r="O13" s="199">
        <v>0</v>
      </c>
      <c r="P13" s="199">
        <v>37.03</v>
      </c>
      <c r="Q13" s="199">
        <v>3.13</v>
      </c>
      <c r="R13" s="199">
        <v>12.58</v>
      </c>
      <c r="S13" s="199">
        <v>7.83</v>
      </c>
      <c r="T13" s="199">
        <v>0</v>
      </c>
      <c r="U13" s="199">
        <v>62.1</v>
      </c>
      <c r="V13" s="199">
        <v>4.2300000000000004</v>
      </c>
      <c r="W13" s="199">
        <v>13.76</v>
      </c>
      <c r="X13" s="199">
        <v>43.75</v>
      </c>
      <c r="Y13" s="199">
        <v>0</v>
      </c>
      <c r="Z13" s="199">
        <v>37.549999999999997</v>
      </c>
      <c r="AA13" s="199">
        <v>26.75</v>
      </c>
      <c r="AB13" s="199">
        <v>0</v>
      </c>
      <c r="AC13" s="199">
        <v>12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18.32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559.24</v>
      </c>
      <c r="M14" s="199">
        <v>27.29</v>
      </c>
      <c r="N14" s="199">
        <v>35.03</v>
      </c>
      <c r="O14" s="199">
        <v>0</v>
      </c>
      <c r="P14" s="199">
        <v>37.03</v>
      </c>
      <c r="Q14" s="199">
        <v>3.13</v>
      </c>
      <c r="R14" s="199">
        <v>12.58</v>
      </c>
      <c r="S14" s="199">
        <v>7.83</v>
      </c>
      <c r="T14" s="199">
        <v>0</v>
      </c>
      <c r="U14" s="199">
        <v>62.1</v>
      </c>
      <c r="V14" s="199">
        <v>4.2300000000000004</v>
      </c>
      <c r="W14" s="199">
        <v>13.76</v>
      </c>
      <c r="X14" s="199">
        <v>43.75</v>
      </c>
      <c r="Y14" s="199">
        <v>0</v>
      </c>
      <c r="Z14" s="199">
        <v>37.549999999999997</v>
      </c>
      <c r="AA14" s="199">
        <v>26.75</v>
      </c>
      <c r="AB14" s="199">
        <v>0</v>
      </c>
      <c r="AC14" s="199">
        <v>12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18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559.24</v>
      </c>
      <c r="M15" s="199">
        <v>27.29</v>
      </c>
      <c r="N15" s="199">
        <v>35.03</v>
      </c>
      <c r="O15" s="199">
        <v>0</v>
      </c>
      <c r="P15" s="199">
        <v>37.03</v>
      </c>
      <c r="Q15" s="199">
        <v>3.13</v>
      </c>
      <c r="R15" s="199">
        <v>12.58</v>
      </c>
      <c r="S15" s="199">
        <v>7.83</v>
      </c>
      <c r="T15" s="199">
        <v>0</v>
      </c>
      <c r="U15" s="199">
        <v>62.1</v>
      </c>
      <c r="V15" s="199">
        <v>4.2300000000000004</v>
      </c>
      <c r="W15" s="199">
        <v>13.76</v>
      </c>
      <c r="X15" s="199">
        <v>43.75</v>
      </c>
      <c r="Y15" s="199">
        <v>0</v>
      </c>
      <c r="Z15" s="199">
        <v>37.549999999999997</v>
      </c>
      <c r="AA15" s="199">
        <v>26.75</v>
      </c>
      <c r="AB15" s="199">
        <v>0</v>
      </c>
      <c r="AC15" s="199">
        <v>12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18.510000000000002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559.24</v>
      </c>
      <c r="M16" s="199">
        <v>27.29</v>
      </c>
      <c r="N16" s="199">
        <v>35.03</v>
      </c>
      <c r="O16" s="199">
        <v>0</v>
      </c>
      <c r="P16" s="199">
        <v>37.03</v>
      </c>
      <c r="Q16" s="199">
        <v>3.13</v>
      </c>
      <c r="R16" s="199">
        <v>12.58</v>
      </c>
      <c r="S16" s="199">
        <v>7.83</v>
      </c>
      <c r="T16" s="199">
        <v>0</v>
      </c>
      <c r="U16" s="199">
        <v>62.1</v>
      </c>
      <c r="V16" s="199">
        <v>4.2300000000000004</v>
      </c>
      <c r="W16" s="199">
        <v>13.76</v>
      </c>
      <c r="X16" s="199">
        <v>43.75</v>
      </c>
      <c r="Y16" s="199">
        <v>0</v>
      </c>
      <c r="Z16" s="199">
        <v>37.549999999999997</v>
      </c>
      <c r="AA16" s="199">
        <v>26.75</v>
      </c>
      <c r="AB16" s="199">
        <v>0</v>
      </c>
      <c r="AC16" s="199">
        <v>12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18.510000000000002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559.24</v>
      </c>
      <c r="M17" s="199">
        <v>27.29</v>
      </c>
      <c r="N17" s="199">
        <v>35.03</v>
      </c>
      <c r="O17" s="199">
        <v>0</v>
      </c>
      <c r="P17" s="199">
        <v>37.03</v>
      </c>
      <c r="Q17" s="199">
        <v>3.13</v>
      </c>
      <c r="R17" s="199">
        <v>12.58</v>
      </c>
      <c r="S17" s="199">
        <v>7.83</v>
      </c>
      <c r="T17" s="199">
        <v>0</v>
      </c>
      <c r="U17" s="199">
        <v>62.1</v>
      </c>
      <c r="V17" s="199">
        <v>4.2300000000000004</v>
      </c>
      <c r="W17" s="199">
        <v>13.76</v>
      </c>
      <c r="X17" s="199">
        <v>43.75</v>
      </c>
      <c r="Y17" s="199">
        <v>0</v>
      </c>
      <c r="Z17" s="199">
        <v>37.549999999999997</v>
      </c>
      <c r="AA17" s="199">
        <v>26.75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18.510000000000002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559.24</v>
      </c>
      <c r="M18" s="199">
        <v>27.29</v>
      </c>
      <c r="N18" s="199">
        <v>35.03</v>
      </c>
      <c r="O18" s="199">
        <v>0</v>
      </c>
      <c r="P18" s="199">
        <v>37.03</v>
      </c>
      <c r="Q18" s="199">
        <v>3.13</v>
      </c>
      <c r="R18" s="199">
        <v>12.58</v>
      </c>
      <c r="S18" s="199">
        <v>7.83</v>
      </c>
      <c r="T18" s="199">
        <v>0</v>
      </c>
      <c r="U18" s="199">
        <v>62.1</v>
      </c>
      <c r="V18" s="199">
        <v>4.2300000000000004</v>
      </c>
      <c r="W18" s="199">
        <v>13.76</v>
      </c>
      <c r="X18" s="199">
        <v>43.75</v>
      </c>
      <c r="Y18" s="199">
        <v>0</v>
      </c>
      <c r="Z18" s="199">
        <v>37.549999999999997</v>
      </c>
      <c r="AA18" s="199">
        <v>26.75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18.510000000000002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559.24</v>
      </c>
      <c r="M19" s="199">
        <v>27.29</v>
      </c>
      <c r="N19" s="199">
        <v>35.03</v>
      </c>
      <c r="O19" s="199">
        <v>0</v>
      </c>
      <c r="P19" s="199">
        <v>37.03</v>
      </c>
      <c r="Q19" s="199">
        <v>3.13</v>
      </c>
      <c r="R19" s="199">
        <v>12.58</v>
      </c>
      <c r="S19" s="199">
        <v>7.83</v>
      </c>
      <c r="T19" s="199">
        <v>0</v>
      </c>
      <c r="U19" s="199">
        <v>62.1</v>
      </c>
      <c r="V19" s="199">
        <v>4.2300000000000004</v>
      </c>
      <c r="W19" s="199">
        <v>13.76</v>
      </c>
      <c r="X19" s="199">
        <v>43.75</v>
      </c>
      <c r="Y19" s="199">
        <v>0</v>
      </c>
      <c r="Z19" s="199">
        <v>37.549999999999997</v>
      </c>
      <c r="AA19" s="199">
        <v>26.75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18.510000000000002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559.24</v>
      </c>
      <c r="M20" s="199">
        <v>27.29</v>
      </c>
      <c r="N20" s="199">
        <v>35.03</v>
      </c>
      <c r="O20" s="199">
        <v>0</v>
      </c>
      <c r="P20" s="199">
        <v>37.03</v>
      </c>
      <c r="Q20" s="199">
        <v>3.13</v>
      </c>
      <c r="R20" s="199">
        <v>12.58</v>
      </c>
      <c r="S20" s="199">
        <v>7.83</v>
      </c>
      <c r="T20" s="199">
        <v>0</v>
      </c>
      <c r="U20" s="199">
        <v>62.1</v>
      </c>
      <c r="V20" s="199">
        <v>4.2300000000000004</v>
      </c>
      <c r="W20" s="199">
        <v>13.76</v>
      </c>
      <c r="X20" s="199">
        <v>43.75</v>
      </c>
      <c r="Y20" s="199">
        <v>0</v>
      </c>
      <c r="Z20" s="199">
        <v>37.549999999999997</v>
      </c>
      <c r="AA20" s="199">
        <v>26.75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18.510000000000002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559.24</v>
      </c>
      <c r="M21" s="199">
        <v>27.29</v>
      </c>
      <c r="N21" s="199">
        <v>35.03</v>
      </c>
      <c r="O21" s="199">
        <v>0</v>
      </c>
      <c r="P21" s="199">
        <v>37.03</v>
      </c>
      <c r="Q21" s="199">
        <v>3.13</v>
      </c>
      <c r="R21" s="199">
        <v>12.58</v>
      </c>
      <c r="S21" s="199">
        <v>7.83</v>
      </c>
      <c r="T21" s="199">
        <v>0</v>
      </c>
      <c r="U21" s="199">
        <v>62.1</v>
      </c>
      <c r="V21" s="199">
        <v>4.2300000000000004</v>
      </c>
      <c r="W21" s="199">
        <v>13.76</v>
      </c>
      <c r="X21" s="199">
        <v>43.75</v>
      </c>
      <c r="Y21" s="199">
        <v>0</v>
      </c>
      <c r="Z21" s="199">
        <v>37.549999999999997</v>
      </c>
      <c r="AA21" s="199">
        <v>26.75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18.510000000000002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30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559.24</v>
      </c>
      <c r="M22" s="199">
        <v>27.29</v>
      </c>
      <c r="N22" s="199">
        <v>35.03</v>
      </c>
      <c r="O22" s="199">
        <v>0</v>
      </c>
      <c r="P22" s="199">
        <v>37.03</v>
      </c>
      <c r="Q22" s="199">
        <v>3.13</v>
      </c>
      <c r="R22" s="199">
        <v>12.58</v>
      </c>
      <c r="S22" s="199">
        <v>7.83</v>
      </c>
      <c r="T22" s="199">
        <v>0</v>
      </c>
      <c r="U22" s="199">
        <v>62.1</v>
      </c>
      <c r="V22" s="199">
        <v>4.2300000000000004</v>
      </c>
      <c r="W22" s="199">
        <v>13.76</v>
      </c>
      <c r="X22" s="199">
        <v>43.75</v>
      </c>
      <c r="Y22" s="199">
        <v>0</v>
      </c>
      <c r="Z22" s="199">
        <v>37.549999999999997</v>
      </c>
      <c r="AA22" s="199">
        <v>26.75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18.510000000000002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30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559.24</v>
      </c>
      <c r="M23" s="199">
        <v>27.29</v>
      </c>
      <c r="N23" s="199">
        <v>35.03</v>
      </c>
      <c r="O23" s="199">
        <v>0</v>
      </c>
      <c r="P23" s="199">
        <v>37.03</v>
      </c>
      <c r="Q23" s="199">
        <v>3.13</v>
      </c>
      <c r="R23" s="199">
        <v>12.58</v>
      </c>
      <c r="S23" s="199">
        <v>7.83</v>
      </c>
      <c r="T23" s="199">
        <v>0</v>
      </c>
      <c r="U23" s="199">
        <v>62.1</v>
      </c>
      <c r="V23" s="199">
        <v>4.2300000000000004</v>
      </c>
      <c r="W23" s="199">
        <v>13.76</v>
      </c>
      <c r="X23" s="199">
        <v>43.75</v>
      </c>
      <c r="Y23" s="199">
        <v>0</v>
      </c>
      <c r="Z23" s="199">
        <v>37.549999999999997</v>
      </c>
      <c r="AA23" s="199">
        <v>26.75</v>
      </c>
      <c r="AB23" s="199">
        <v>0</v>
      </c>
      <c r="AC23" s="199">
        <v>12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18.510000000000002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30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559.24</v>
      </c>
      <c r="M24" s="199">
        <v>27.29</v>
      </c>
      <c r="N24" s="199">
        <v>35.03</v>
      </c>
      <c r="O24" s="199">
        <v>0</v>
      </c>
      <c r="P24" s="199">
        <v>37.03</v>
      </c>
      <c r="Q24" s="199">
        <v>3.13</v>
      </c>
      <c r="R24" s="199">
        <v>12.58</v>
      </c>
      <c r="S24" s="199">
        <v>7.83</v>
      </c>
      <c r="T24" s="199">
        <v>0</v>
      </c>
      <c r="U24" s="199">
        <v>62.1</v>
      </c>
      <c r="V24" s="199">
        <v>4.2300000000000004</v>
      </c>
      <c r="W24" s="199">
        <v>13.76</v>
      </c>
      <c r="X24" s="199">
        <v>43.75</v>
      </c>
      <c r="Y24" s="199">
        <v>0</v>
      </c>
      <c r="Z24" s="199">
        <v>37.549999999999997</v>
      </c>
      <c r="AA24" s="199">
        <v>26.75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18.510000000000002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30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559.24</v>
      </c>
      <c r="M25" s="199">
        <v>27.29</v>
      </c>
      <c r="N25" s="199">
        <v>35.03</v>
      </c>
      <c r="O25" s="199">
        <v>0</v>
      </c>
      <c r="P25" s="199">
        <v>37.03</v>
      </c>
      <c r="Q25" s="199">
        <v>3.13</v>
      </c>
      <c r="R25" s="199">
        <v>12.58</v>
      </c>
      <c r="S25" s="199">
        <v>7.83</v>
      </c>
      <c r="T25" s="199">
        <v>0</v>
      </c>
      <c r="U25" s="199">
        <v>62.1</v>
      </c>
      <c r="V25" s="199">
        <v>4.2300000000000004</v>
      </c>
      <c r="W25" s="199">
        <v>13.76</v>
      </c>
      <c r="X25" s="199">
        <v>43.75</v>
      </c>
      <c r="Y25" s="199">
        <v>0</v>
      </c>
      <c r="Z25" s="199">
        <v>37.549999999999997</v>
      </c>
      <c r="AA25" s="199">
        <v>26.75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18.510000000000002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559.24</v>
      </c>
      <c r="M26" s="199">
        <v>27.29</v>
      </c>
      <c r="N26" s="199">
        <v>35.03</v>
      </c>
      <c r="O26" s="199">
        <v>0</v>
      </c>
      <c r="P26" s="199">
        <v>37.03</v>
      </c>
      <c r="Q26" s="199">
        <v>3.13</v>
      </c>
      <c r="R26" s="199">
        <v>12.58</v>
      </c>
      <c r="S26" s="199">
        <v>7.83</v>
      </c>
      <c r="T26" s="199">
        <v>0</v>
      </c>
      <c r="U26" s="199">
        <v>62.1</v>
      </c>
      <c r="V26" s="199">
        <v>4.2300000000000004</v>
      </c>
      <c r="W26" s="199">
        <v>13.76</v>
      </c>
      <c r="X26" s="199">
        <v>43.75</v>
      </c>
      <c r="Y26" s="199">
        <v>0</v>
      </c>
      <c r="Z26" s="199">
        <v>37.549999999999997</v>
      </c>
      <c r="AA26" s="199">
        <v>26.75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18.510000000000002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30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559.24</v>
      </c>
      <c r="M27" s="199">
        <v>27.29</v>
      </c>
      <c r="N27" s="199">
        <v>35.03</v>
      </c>
      <c r="O27" s="199">
        <v>0</v>
      </c>
      <c r="P27" s="199">
        <v>37.03</v>
      </c>
      <c r="Q27" s="199">
        <v>3.13</v>
      </c>
      <c r="R27" s="199">
        <v>12.58</v>
      </c>
      <c r="S27" s="199">
        <v>7.83</v>
      </c>
      <c r="T27" s="199">
        <v>0</v>
      </c>
      <c r="U27" s="199">
        <v>61.23</v>
      </c>
      <c r="V27" s="199">
        <v>4.2300000000000004</v>
      </c>
      <c r="W27" s="199">
        <v>13.76</v>
      </c>
      <c r="X27" s="199">
        <v>43.75</v>
      </c>
      <c r="Y27" s="199">
        <v>0</v>
      </c>
      <c r="Z27" s="199">
        <v>37.549999999999997</v>
      </c>
      <c r="AA27" s="199">
        <v>26.75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18.510000000000002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30</v>
      </c>
      <c r="AP27" s="199">
        <v>0</v>
      </c>
      <c r="AQ27" s="199">
        <v>3.7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559.24</v>
      </c>
      <c r="M28" s="199">
        <v>27.29</v>
      </c>
      <c r="N28" s="199">
        <v>35.03</v>
      </c>
      <c r="O28" s="199">
        <v>0</v>
      </c>
      <c r="P28" s="199">
        <v>37.03</v>
      </c>
      <c r="Q28" s="199">
        <v>3.13</v>
      </c>
      <c r="R28" s="199">
        <v>12.58</v>
      </c>
      <c r="S28" s="199">
        <v>7.83</v>
      </c>
      <c r="T28" s="199">
        <v>0</v>
      </c>
      <c r="U28" s="199">
        <v>61.23</v>
      </c>
      <c r="V28" s="199">
        <v>4.2300000000000004</v>
      </c>
      <c r="W28" s="199">
        <v>13.76</v>
      </c>
      <c r="X28" s="199">
        <v>43.75</v>
      </c>
      <c r="Y28" s="199">
        <v>0</v>
      </c>
      <c r="Z28" s="199">
        <v>37.549999999999997</v>
      </c>
      <c r="AA28" s="199">
        <v>26.75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18.510000000000002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30</v>
      </c>
      <c r="AP28" s="199">
        <v>0</v>
      </c>
      <c r="AQ28" s="199">
        <v>6.11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559.24</v>
      </c>
      <c r="M29" s="199">
        <v>27.29</v>
      </c>
      <c r="N29" s="199">
        <v>35.03</v>
      </c>
      <c r="O29" s="199">
        <v>0</v>
      </c>
      <c r="P29" s="199">
        <v>37.03</v>
      </c>
      <c r="Q29" s="199">
        <v>3.13</v>
      </c>
      <c r="R29" s="199">
        <v>12.58</v>
      </c>
      <c r="S29" s="199">
        <v>7.83</v>
      </c>
      <c r="T29" s="199">
        <v>0</v>
      </c>
      <c r="U29" s="199">
        <v>61.23</v>
      </c>
      <c r="V29" s="199">
        <v>4.2300000000000004</v>
      </c>
      <c r="W29" s="199">
        <v>13.76</v>
      </c>
      <c r="X29" s="199">
        <v>43.75</v>
      </c>
      <c r="Y29" s="199">
        <v>0</v>
      </c>
      <c r="Z29" s="199">
        <v>37.549999999999997</v>
      </c>
      <c r="AA29" s="199">
        <v>26.75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18.510000000000002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30</v>
      </c>
      <c r="AP29" s="199">
        <v>0</v>
      </c>
      <c r="AQ29" s="199">
        <v>9.44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559.24</v>
      </c>
      <c r="M30" s="199">
        <v>27.29</v>
      </c>
      <c r="N30" s="199">
        <v>35.03</v>
      </c>
      <c r="O30" s="199">
        <v>0</v>
      </c>
      <c r="P30" s="199">
        <v>37.03</v>
      </c>
      <c r="Q30" s="199">
        <v>3.13</v>
      </c>
      <c r="R30" s="199">
        <v>12.58</v>
      </c>
      <c r="S30" s="199">
        <v>7.83</v>
      </c>
      <c r="T30" s="199">
        <v>0</v>
      </c>
      <c r="U30" s="199">
        <v>61.23</v>
      </c>
      <c r="V30" s="199">
        <v>4.2300000000000004</v>
      </c>
      <c r="W30" s="199">
        <v>13.76</v>
      </c>
      <c r="X30" s="199">
        <v>43.75</v>
      </c>
      <c r="Y30" s="199">
        <v>0</v>
      </c>
      <c r="Z30" s="199">
        <v>37.549999999999997</v>
      </c>
      <c r="AA30" s="199">
        <v>26.75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18.510000000000002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30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559.24</v>
      </c>
      <c r="M31" s="199">
        <v>27.29</v>
      </c>
      <c r="N31" s="199">
        <v>35.03</v>
      </c>
      <c r="O31" s="199">
        <v>0</v>
      </c>
      <c r="P31" s="199">
        <v>37.03</v>
      </c>
      <c r="Q31" s="199">
        <v>3.13</v>
      </c>
      <c r="R31" s="199">
        <v>12.58</v>
      </c>
      <c r="S31" s="199">
        <v>7.83</v>
      </c>
      <c r="T31" s="199">
        <v>0</v>
      </c>
      <c r="U31" s="199">
        <v>61.23</v>
      </c>
      <c r="V31" s="199">
        <v>4.2300000000000004</v>
      </c>
      <c r="W31" s="199">
        <v>13.76</v>
      </c>
      <c r="X31" s="199">
        <v>43.75</v>
      </c>
      <c r="Y31" s="199">
        <v>0</v>
      </c>
      <c r="Z31" s="199">
        <v>37.549999999999997</v>
      </c>
      <c r="AA31" s="199">
        <v>26.75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18.32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30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559.23</v>
      </c>
      <c r="M32" s="199">
        <v>27.29</v>
      </c>
      <c r="N32" s="199">
        <v>35.03</v>
      </c>
      <c r="O32" s="199">
        <v>0</v>
      </c>
      <c r="P32" s="199">
        <v>37.03</v>
      </c>
      <c r="Q32" s="199">
        <v>3.13</v>
      </c>
      <c r="R32" s="199">
        <v>12.58</v>
      </c>
      <c r="S32" s="199">
        <v>7.83</v>
      </c>
      <c r="T32" s="199">
        <v>0</v>
      </c>
      <c r="U32" s="199">
        <v>61.23</v>
      </c>
      <c r="V32" s="199">
        <v>4.2300000000000004</v>
      </c>
      <c r="W32" s="199">
        <v>13.76</v>
      </c>
      <c r="X32" s="199">
        <v>43.75</v>
      </c>
      <c r="Y32" s="199">
        <v>0</v>
      </c>
      <c r="Z32" s="199">
        <v>37.549999999999997</v>
      </c>
      <c r="AA32" s="199">
        <v>26.75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18.32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30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559.23</v>
      </c>
      <c r="M33" s="199">
        <v>27.29</v>
      </c>
      <c r="N33" s="199">
        <v>35.03</v>
      </c>
      <c r="O33" s="199">
        <v>0</v>
      </c>
      <c r="P33" s="199">
        <v>35.92</v>
      </c>
      <c r="Q33" s="199">
        <v>3.13</v>
      </c>
      <c r="R33" s="199">
        <v>12.58</v>
      </c>
      <c r="S33" s="199">
        <v>7.83</v>
      </c>
      <c r="T33" s="199">
        <v>0</v>
      </c>
      <c r="U33" s="199">
        <v>61.23</v>
      </c>
      <c r="V33" s="199">
        <v>4.2300000000000004</v>
      </c>
      <c r="W33" s="199">
        <v>13.76</v>
      </c>
      <c r="X33" s="199">
        <v>43.75</v>
      </c>
      <c r="Y33" s="199">
        <v>0</v>
      </c>
      <c r="Z33" s="199">
        <v>37.549999999999997</v>
      </c>
      <c r="AA33" s="199">
        <v>26.75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18.32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30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559.23</v>
      </c>
      <c r="M34" s="199">
        <v>27.29</v>
      </c>
      <c r="N34" s="199">
        <v>35.03</v>
      </c>
      <c r="O34" s="199">
        <v>0</v>
      </c>
      <c r="P34" s="199">
        <v>34.81</v>
      </c>
      <c r="Q34" s="199">
        <v>3.13</v>
      </c>
      <c r="R34" s="199">
        <v>12.58</v>
      </c>
      <c r="S34" s="199">
        <v>7.83</v>
      </c>
      <c r="T34" s="199">
        <v>0</v>
      </c>
      <c r="U34" s="199">
        <v>61.23</v>
      </c>
      <c r="V34" s="199">
        <v>4.2300000000000004</v>
      </c>
      <c r="W34" s="199">
        <v>13.76</v>
      </c>
      <c r="X34" s="199">
        <v>43.75</v>
      </c>
      <c r="Y34" s="199">
        <v>0</v>
      </c>
      <c r="Z34" s="199">
        <v>37.549999999999997</v>
      </c>
      <c r="AA34" s="199">
        <v>26.75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18.32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30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559.23</v>
      </c>
      <c r="M35" s="199">
        <v>27.29</v>
      </c>
      <c r="N35" s="199">
        <v>35.03</v>
      </c>
      <c r="O35" s="199">
        <v>0</v>
      </c>
      <c r="P35" s="199">
        <v>34.81</v>
      </c>
      <c r="Q35" s="199">
        <v>3.13</v>
      </c>
      <c r="R35" s="199">
        <v>12.58</v>
      </c>
      <c r="S35" s="199">
        <v>7.83</v>
      </c>
      <c r="T35" s="199">
        <v>0</v>
      </c>
      <c r="U35" s="199">
        <v>61.23</v>
      </c>
      <c r="V35" s="199">
        <v>4.2300000000000004</v>
      </c>
      <c r="W35" s="199">
        <v>13.76</v>
      </c>
      <c r="X35" s="199">
        <v>43.75</v>
      </c>
      <c r="Y35" s="199">
        <v>0</v>
      </c>
      <c r="Z35" s="199">
        <v>37.549999999999997</v>
      </c>
      <c r="AA35" s="199">
        <v>26.75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18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559.23</v>
      </c>
      <c r="M36" s="199">
        <v>27.29</v>
      </c>
      <c r="N36" s="199">
        <v>35.03</v>
      </c>
      <c r="O36" s="199">
        <v>0</v>
      </c>
      <c r="P36" s="199">
        <v>34.81</v>
      </c>
      <c r="Q36" s="199">
        <v>3.13</v>
      </c>
      <c r="R36" s="199">
        <v>12.58</v>
      </c>
      <c r="S36" s="199">
        <v>7.83</v>
      </c>
      <c r="T36" s="199">
        <v>0</v>
      </c>
      <c r="U36" s="199">
        <v>61.23</v>
      </c>
      <c r="V36" s="199">
        <v>4.2300000000000004</v>
      </c>
      <c r="W36" s="199">
        <v>13.76</v>
      </c>
      <c r="X36" s="199">
        <v>43.75</v>
      </c>
      <c r="Y36" s="199">
        <v>0</v>
      </c>
      <c r="Z36" s="199">
        <v>37.549999999999997</v>
      </c>
      <c r="AA36" s="199">
        <v>26.75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18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559.23</v>
      </c>
      <c r="M37" s="199">
        <v>27.29</v>
      </c>
      <c r="N37" s="199">
        <v>35.03</v>
      </c>
      <c r="O37" s="199">
        <v>0</v>
      </c>
      <c r="P37" s="199">
        <v>34.81</v>
      </c>
      <c r="Q37" s="199">
        <v>3.13</v>
      </c>
      <c r="R37" s="199">
        <v>12.58</v>
      </c>
      <c r="S37" s="199">
        <v>7.83</v>
      </c>
      <c r="T37" s="199">
        <v>0</v>
      </c>
      <c r="U37" s="199">
        <v>61.23</v>
      </c>
      <c r="V37" s="199">
        <v>4.2300000000000004</v>
      </c>
      <c r="W37" s="199">
        <v>13.77</v>
      </c>
      <c r="X37" s="199">
        <v>43.75</v>
      </c>
      <c r="Y37" s="199">
        <v>0</v>
      </c>
      <c r="Z37" s="199">
        <v>37.549999999999997</v>
      </c>
      <c r="AA37" s="199">
        <v>27.67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18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30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559.23</v>
      </c>
      <c r="M38" s="199">
        <v>27.29</v>
      </c>
      <c r="N38" s="199">
        <v>35.03</v>
      </c>
      <c r="O38" s="199">
        <v>0</v>
      </c>
      <c r="P38" s="199">
        <v>34.81</v>
      </c>
      <c r="Q38" s="199">
        <v>3.13</v>
      </c>
      <c r="R38" s="199">
        <v>12.58</v>
      </c>
      <c r="S38" s="199">
        <v>7.83</v>
      </c>
      <c r="T38" s="199">
        <v>0</v>
      </c>
      <c r="U38" s="199">
        <v>61.23</v>
      </c>
      <c r="V38" s="199">
        <v>4.2300000000000004</v>
      </c>
      <c r="W38" s="199">
        <v>13.77</v>
      </c>
      <c r="X38" s="199">
        <v>43.75</v>
      </c>
      <c r="Y38" s="199">
        <v>0</v>
      </c>
      <c r="Z38" s="199">
        <v>37.549999999999997</v>
      </c>
      <c r="AA38" s="199">
        <v>27.67</v>
      </c>
      <c r="AB38" s="199">
        <v>0</v>
      </c>
      <c r="AC38" s="199">
        <v>12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18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435.02</v>
      </c>
      <c r="M39" s="199">
        <v>27.29</v>
      </c>
      <c r="N39" s="199">
        <v>35.03</v>
      </c>
      <c r="O39" s="199">
        <v>0</v>
      </c>
      <c r="P39" s="199">
        <v>35.03</v>
      </c>
      <c r="Q39" s="199">
        <v>3.24</v>
      </c>
      <c r="R39" s="199">
        <v>13.01</v>
      </c>
      <c r="S39" s="199">
        <v>8.1</v>
      </c>
      <c r="T39" s="199">
        <v>0</v>
      </c>
      <c r="U39" s="199">
        <v>61.23</v>
      </c>
      <c r="V39" s="199">
        <v>4.2300000000000004</v>
      </c>
      <c r="W39" s="199">
        <v>13.77</v>
      </c>
      <c r="X39" s="199">
        <v>43.75</v>
      </c>
      <c r="Y39" s="199">
        <v>0</v>
      </c>
      <c r="Z39" s="199">
        <v>37.549999999999997</v>
      </c>
      <c r="AA39" s="199">
        <v>27.67</v>
      </c>
      <c r="AB39" s="199">
        <v>0</v>
      </c>
      <c r="AC39" s="199">
        <v>12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18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338.35</v>
      </c>
      <c r="M40" s="199">
        <v>27.29</v>
      </c>
      <c r="N40" s="199">
        <v>35.03</v>
      </c>
      <c r="O40" s="199">
        <v>0</v>
      </c>
      <c r="P40" s="199">
        <v>35.03</v>
      </c>
      <c r="Q40" s="199">
        <v>3.24</v>
      </c>
      <c r="R40" s="199">
        <v>13.01</v>
      </c>
      <c r="S40" s="199">
        <v>8.1</v>
      </c>
      <c r="T40" s="199">
        <v>0</v>
      </c>
      <c r="U40" s="199">
        <v>61.23</v>
      </c>
      <c r="V40" s="199">
        <v>4.2300000000000004</v>
      </c>
      <c r="W40" s="199">
        <v>13.77</v>
      </c>
      <c r="X40" s="199">
        <v>43.75</v>
      </c>
      <c r="Y40" s="199">
        <v>0</v>
      </c>
      <c r="Z40" s="199">
        <v>37.549999999999997</v>
      </c>
      <c r="AA40" s="199">
        <v>27.67</v>
      </c>
      <c r="AB40" s="199">
        <v>0</v>
      </c>
      <c r="AC40" s="199">
        <v>12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18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338.35</v>
      </c>
      <c r="M41" s="199">
        <v>27.29</v>
      </c>
      <c r="N41" s="199">
        <v>35.03</v>
      </c>
      <c r="O41" s="199">
        <v>0</v>
      </c>
      <c r="P41" s="199">
        <v>35.03</v>
      </c>
      <c r="Q41" s="199">
        <v>3.13</v>
      </c>
      <c r="R41" s="199">
        <v>12.58</v>
      </c>
      <c r="S41" s="199">
        <v>7.83</v>
      </c>
      <c r="T41" s="199">
        <v>0</v>
      </c>
      <c r="U41" s="199">
        <v>61.23</v>
      </c>
      <c r="V41" s="199">
        <v>4.2300000000000004</v>
      </c>
      <c r="W41" s="199">
        <v>13.77</v>
      </c>
      <c r="X41" s="199">
        <v>43.75</v>
      </c>
      <c r="Y41" s="199">
        <v>0</v>
      </c>
      <c r="Z41" s="199">
        <v>37.549999999999997</v>
      </c>
      <c r="AA41" s="199">
        <v>27.67</v>
      </c>
      <c r="AB41" s="199">
        <v>0</v>
      </c>
      <c r="AC41" s="199">
        <v>12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18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30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338.35</v>
      </c>
      <c r="M42" s="199">
        <v>27.29</v>
      </c>
      <c r="N42" s="199">
        <v>35.03</v>
      </c>
      <c r="O42" s="199">
        <v>0</v>
      </c>
      <c r="P42" s="199">
        <v>35.03</v>
      </c>
      <c r="Q42" s="199">
        <v>3.13</v>
      </c>
      <c r="R42" s="199">
        <v>12.58</v>
      </c>
      <c r="S42" s="199">
        <v>7.83</v>
      </c>
      <c r="T42" s="199">
        <v>0</v>
      </c>
      <c r="U42" s="199">
        <v>61.23</v>
      </c>
      <c r="V42" s="199">
        <v>4.2300000000000004</v>
      </c>
      <c r="W42" s="199">
        <v>13.77</v>
      </c>
      <c r="X42" s="199">
        <v>43.75</v>
      </c>
      <c r="Y42" s="199">
        <v>0</v>
      </c>
      <c r="Z42" s="199">
        <v>37.549999999999997</v>
      </c>
      <c r="AA42" s="199">
        <v>27.67</v>
      </c>
      <c r="AB42" s="199">
        <v>0</v>
      </c>
      <c r="AC42" s="199">
        <v>12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18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338.35</v>
      </c>
      <c r="M43" s="199">
        <v>27.29</v>
      </c>
      <c r="N43" s="199">
        <v>35.03</v>
      </c>
      <c r="O43" s="199">
        <v>0</v>
      </c>
      <c r="P43" s="199">
        <v>35.03</v>
      </c>
      <c r="Q43" s="199">
        <v>3.13</v>
      </c>
      <c r="R43" s="199">
        <v>12.58</v>
      </c>
      <c r="S43" s="199">
        <v>7.83</v>
      </c>
      <c r="T43" s="199">
        <v>0</v>
      </c>
      <c r="U43" s="199">
        <v>61.23</v>
      </c>
      <c r="V43" s="199">
        <v>4.2300000000000004</v>
      </c>
      <c r="W43" s="199">
        <v>13.77</v>
      </c>
      <c r="X43" s="199">
        <v>43.75</v>
      </c>
      <c r="Y43" s="199">
        <v>0</v>
      </c>
      <c r="Z43" s="199">
        <v>37.549999999999997</v>
      </c>
      <c r="AA43" s="199">
        <v>27.67</v>
      </c>
      <c r="AB43" s="199">
        <v>0</v>
      </c>
      <c r="AC43" s="199">
        <v>12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18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338.35</v>
      </c>
      <c r="M44" s="199">
        <v>27.29</v>
      </c>
      <c r="N44" s="199">
        <v>35.03</v>
      </c>
      <c r="O44" s="199">
        <v>0</v>
      </c>
      <c r="P44" s="199">
        <v>35.03</v>
      </c>
      <c r="Q44" s="199">
        <v>3.13</v>
      </c>
      <c r="R44" s="199">
        <v>12.58</v>
      </c>
      <c r="S44" s="199">
        <v>7.83</v>
      </c>
      <c r="T44" s="199">
        <v>0</v>
      </c>
      <c r="U44" s="199">
        <v>61.23</v>
      </c>
      <c r="V44" s="199">
        <v>4.2300000000000004</v>
      </c>
      <c r="W44" s="199">
        <v>13.77</v>
      </c>
      <c r="X44" s="199">
        <v>43.75</v>
      </c>
      <c r="Y44" s="199">
        <v>0</v>
      </c>
      <c r="Z44" s="199">
        <v>37.549999999999997</v>
      </c>
      <c r="AA44" s="199">
        <v>27.67</v>
      </c>
      <c r="AB44" s="199">
        <v>0</v>
      </c>
      <c r="AC44" s="199">
        <v>12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18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30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435.02</v>
      </c>
      <c r="M45" s="199">
        <v>26.1</v>
      </c>
      <c r="N45" s="199">
        <v>35.03</v>
      </c>
      <c r="O45" s="199">
        <v>0</v>
      </c>
      <c r="P45" s="199">
        <v>35.03</v>
      </c>
      <c r="Q45" s="199">
        <v>3.13</v>
      </c>
      <c r="R45" s="199">
        <v>12.58</v>
      </c>
      <c r="S45" s="199">
        <v>7.83</v>
      </c>
      <c r="T45" s="199">
        <v>0</v>
      </c>
      <c r="U45" s="199">
        <v>61.23</v>
      </c>
      <c r="V45" s="199">
        <v>4.2300000000000004</v>
      </c>
      <c r="W45" s="199">
        <v>13.76</v>
      </c>
      <c r="X45" s="199">
        <v>43.75</v>
      </c>
      <c r="Y45" s="199">
        <v>0</v>
      </c>
      <c r="Z45" s="199">
        <v>37.549999999999997</v>
      </c>
      <c r="AA45" s="199">
        <v>26.75</v>
      </c>
      <c r="AB45" s="199">
        <v>0</v>
      </c>
      <c r="AC45" s="199">
        <v>12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18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435.02</v>
      </c>
      <c r="M46" s="199">
        <v>26.1</v>
      </c>
      <c r="N46" s="199">
        <v>35.03</v>
      </c>
      <c r="O46" s="199">
        <v>0</v>
      </c>
      <c r="P46" s="199">
        <v>35.03</v>
      </c>
      <c r="Q46" s="199">
        <v>3.13</v>
      </c>
      <c r="R46" s="199">
        <v>12.58</v>
      </c>
      <c r="S46" s="199">
        <v>7.83</v>
      </c>
      <c r="T46" s="199">
        <v>0</v>
      </c>
      <c r="U46" s="199">
        <v>61.23</v>
      </c>
      <c r="V46" s="199">
        <v>4.2300000000000004</v>
      </c>
      <c r="W46" s="199">
        <v>13.76</v>
      </c>
      <c r="X46" s="199">
        <v>43.75</v>
      </c>
      <c r="Y46" s="199">
        <v>0</v>
      </c>
      <c r="Z46" s="199">
        <v>37.549999999999997</v>
      </c>
      <c r="AA46" s="199">
        <v>26.75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18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559.23</v>
      </c>
      <c r="M47" s="199">
        <v>26.1</v>
      </c>
      <c r="N47" s="199">
        <v>35.03</v>
      </c>
      <c r="O47" s="199">
        <v>0</v>
      </c>
      <c r="P47" s="199">
        <v>35.03</v>
      </c>
      <c r="Q47" s="199">
        <v>3.13</v>
      </c>
      <c r="R47" s="199">
        <v>12.58</v>
      </c>
      <c r="S47" s="199">
        <v>7.83</v>
      </c>
      <c r="T47" s="199">
        <v>0</v>
      </c>
      <c r="U47" s="199">
        <v>61.23</v>
      </c>
      <c r="V47" s="199">
        <v>4.2300000000000004</v>
      </c>
      <c r="W47" s="199">
        <v>13.76</v>
      </c>
      <c r="X47" s="199">
        <v>43.75</v>
      </c>
      <c r="Y47" s="199">
        <v>0</v>
      </c>
      <c r="Z47" s="199">
        <v>37.549999999999997</v>
      </c>
      <c r="AA47" s="199">
        <v>26.75</v>
      </c>
      <c r="AB47" s="199">
        <v>0</v>
      </c>
      <c r="AC47" s="199">
        <v>11.65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18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30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559.23</v>
      </c>
      <c r="M48" s="199">
        <v>26.1</v>
      </c>
      <c r="N48" s="199">
        <v>35.03</v>
      </c>
      <c r="O48" s="199">
        <v>0</v>
      </c>
      <c r="P48" s="199">
        <v>35.03</v>
      </c>
      <c r="Q48" s="199">
        <v>3.13</v>
      </c>
      <c r="R48" s="199">
        <v>12.58</v>
      </c>
      <c r="S48" s="199">
        <v>7.83</v>
      </c>
      <c r="T48" s="199">
        <v>0</v>
      </c>
      <c r="U48" s="199">
        <v>61.23</v>
      </c>
      <c r="V48" s="199">
        <v>4.2300000000000004</v>
      </c>
      <c r="W48" s="199">
        <v>13.76</v>
      </c>
      <c r="X48" s="199">
        <v>43.75</v>
      </c>
      <c r="Y48" s="199">
        <v>0</v>
      </c>
      <c r="Z48" s="199">
        <v>37.549999999999997</v>
      </c>
      <c r="AA48" s="199">
        <v>26.75</v>
      </c>
      <c r="AB48" s="199">
        <v>0</v>
      </c>
      <c r="AC48" s="199">
        <v>11.65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18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30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435.02</v>
      </c>
      <c r="M49" s="199">
        <v>26.1</v>
      </c>
      <c r="N49" s="199">
        <v>35.03</v>
      </c>
      <c r="O49" s="199">
        <v>0</v>
      </c>
      <c r="P49" s="199">
        <v>35.03</v>
      </c>
      <c r="Q49" s="199">
        <v>3.13</v>
      </c>
      <c r="R49" s="199">
        <v>12.58</v>
      </c>
      <c r="S49" s="199">
        <v>7.83</v>
      </c>
      <c r="T49" s="199">
        <v>0</v>
      </c>
      <c r="U49" s="199">
        <v>61.72</v>
      </c>
      <c r="V49" s="199">
        <v>4.2300000000000004</v>
      </c>
      <c r="W49" s="199">
        <v>13.76</v>
      </c>
      <c r="X49" s="199">
        <v>43.75</v>
      </c>
      <c r="Y49" s="199">
        <v>0</v>
      </c>
      <c r="Z49" s="199">
        <v>37.549999999999997</v>
      </c>
      <c r="AA49" s="199">
        <v>26.75</v>
      </c>
      <c r="AB49" s="199">
        <v>0</v>
      </c>
      <c r="AC49" s="199">
        <v>11.65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18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338.35</v>
      </c>
      <c r="M50" s="199">
        <v>26.1</v>
      </c>
      <c r="N50" s="199">
        <v>35.03</v>
      </c>
      <c r="O50" s="199">
        <v>0</v>
      </c>
      <c r="P50" s="199">
        <v>35.03</v>
      </c>
      <c r="Q50" s="199">
        <v>3.13</v>
      </c>
      <c r="R50" s="199">
        <v>12.58</v>
      </c>
      <c r="S50" s="199">
        <v>7.83</v>
      </c>
      <c r="T50" s="199">
        <v>0</v>
      </c>
      <c r="U50" s="199">
        <v>61.72</v>
      </c>
      <c r="V50" s="199">
        <v>4.2300000000000004</v>
      </c>
      <c r="W50" s="199">
        <v>13.76</v>
      </c>
      <c r="X50" s="199">
        <v>43.75</v>
      </c>
      <c r="Y50" s="199">
        <v>0</v>
      </c>
      <c r="Z50" s="199">
        <v>37.549999999999997</v>
      </c>
      <c r="AA50" s="199">
        <v>26.75</v>
      </c>
      <c r="AB50" s="199">
        <v>0</v>
      </c>
      <c r="AC50" s="199">
        <v>11.65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18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30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338.35</v>
      </c>
      <c r="M51" s="199">
        <v>26.1</v>
      </c>
      <c r="N51" s="199">
        <v>35.03</v>
      </c>
      <c r="O51" s="199">
        <v>0</v>
      </c>
      <c r="P51" s="199">
        <v>35.03</v>
      </c>
      <c r="Q51" s="199">
        <v>3.13</v>
      </c>
      <c r="R51" s="199">
        <v>12.58</v>
      </c>
      <c r="S51" s="199">
        <v>7.83</v>
      </c>
      <c r="T51" s="199">
        <v>0</v>
      </c>
      <c r="U51" s="199">
        <v>62.1</v>
      </c>
      <c r="V51" s="199">
        <v>4.37</v>
      </c>
      <c r="W51" s="199">
        <v>14.24</v>
      </c>
      <c r="X51" s="199">
        <v>45.26</v>
      </c>
      <c r="Y51" s="199">
        <v>0</v>
      </c>
      <c r="Z51" s="199">
        <v>37.549999999999997</v>
      </c>
      <c r="AA51" s="199">
        <v>26.75</v>
      </c>
      <c r="AB51" s="199">
        <v>0</v>
      </c>
      <c r="AC51" s="199">
        <v>11.65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18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30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338.35</v>
      </c>
      <c r="M52" s="199">
        <v>26.1</v>
      </c>
      <c r="N52" s="199">
        <v>35.03</v>
      </c>
      <c r="O52" s="199">
        <v>0</v>
      </c>
      <c r="P52" s="199">
        <v>35.03</v>
      </c>
      <c r="Q52" s="199">
        <v>3.13</v>
      </c>
      <c r="R52" s="199">
        <v>12.58</v>
      </c>
      <c r="S52" s="199">
        <v>7.83</v>
      </c>
      <c r="T52" s="199">
        <v>0</v>
      </c>
      <c r="U52" s="199">
        <v>62.1</v>
      </c>
      <c r="V52" s="199">
        <v>4.37</v>
      </c>
      <c r="W52" s="199">
        <v>14.24</v>
      </c>
      <c r="X52" s="199">
        <v>45.26</v>
      </c>
      <c r="Y52" s="199">
        <v>0</v>
      </c>
      <c r="Z52" s="199">
        <v>37.549999999999997</v>
      </c>
      <c r="AA52" s="199">
        <v>26.75</v>
      </c>
      <c r="AB52" s="199">
        <v>0</v>
      </c>
      <c r="AC52" s="199">
        <v>11.31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18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30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338.35</v>
      </c>
      <c r="M53" s="199">
        <v>26.1</v>
      </c>
      <c r="N53" s="199">
        <v>35.03</v>
      </c>
      <c r="O53" s="199">
        <v>0</v>
      </c>
      <c r="P53" s="199">
        <v>35.03</v>
      </c>
      <c r="Q53" s="199">
        <v>3.13</v>
      </c>
      <c r="R53" s="199">
        <v>12.58</v>
      </c>
      <c r="S53" s="199">
        <v>7.83</v>
      </c>
      <c r="T53" s="199">
        <v>0</v>
      </c>
      <c r="U53" s="199">
        <v>62.1</v>
      </c>
      <c r="V53" s="199">
        <v>4.2300000000000004</v>
      </c>
      <c r="W53" s="199">
        <v>13.76</v>
      </c>
      <c r="X53" s="199">
        <v>43.75</v>
      </c>
      <c r="Y53" s="199">
        <v>0</v>
      </c>
      <c r="Z53" s="199">
        <v>37.549999999999997</v>
      </c>
      <c r="AA53" s="199">
        <v>26.75</v>
      </c>
      <c r="AB53" s="199">
        <v>0</v>
      </c>
      <c r="AC53" s="199">
        <v>11.31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18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30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338.35</v>
      </c>
      <c r="M54" s="199">
        <v>26.1</v>
      </c>
      <c r="N54" s="199">
        <v>35.03</v>
      </c>
      <c r="O54" s="199">
        <v>0</v>
      </c>
      <c r="P54" s="199">
        <v>35.03</v>
      </c>
      <c r="Q54" s="199">
        <v>3.13</v>
      </c>
      <c r="R54" s="199">
        <v>12.58</v>
      </c>
      <c r="S54" s="199">
        <v>7.83</v>
      </c>
      <c r="T54" s="199">
        <v>0</v>
      </c>
      <c r="U54" s="199">
        <v>62.1</v>
      </c>
      <c r="V54" s="199">
        <v>4.2300000000000004</v>
      </c>
      <c r="W54" s="199">
        <v>13.76</v>
      </c>
      <c r="X54" s="199">
        <v>43.75</v>
      </c>
      <c r="Y54" s="199">
        <v>0</v>
      </c>
      <c r="Z54" s="199">
        <v>37.549999999999997</v>
      </c>
      <c r="AA54" s="199">
        <v>26.75</v>
      </c>
      <c r="AB54" s="199">
        <v>0</v>
      </c>
      <c r="AC54" s="199">
        <v>11.31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18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30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338.35</v>
      </c>
      <c r="M55" s="199">
        <v>26.1</v>
      </c>
      <c r="N55" s="199">
        <v>35.03</v>
      </c>
      <c r="O55" s="199">
        <v>0</v>
      </c>
      <c r="P55" s="199">
        <v>35.03</v>
      </c>
      <c r="Q55" s="199">
        <v>3.13</v>
      </c>
      <c r="R55" s="199">
        <v>12.58</v>
      </c>
      <c r="S55" s="199">
        <v>7.83</v>
      </c>
      <c r="T55" s="199">
        <v>0</v>
      </c>
      <c r="U55" s="199">
        <v>62.1</v>
      </c>
      <c r="V55" s="199">
        <v>2.69</v>
      </c>
      <c r="W55" s="199">
        <v>13.76</v>
      </c>
      <c r="X55" s="199">
        <v>43.75</v>
      </c>
      <c r="Y55" s="199">
        <v>0</v>
      </c>
      <c r="Z55" s="199">
        <v>37.549999999999997</v>
      </c>
      <c r="AA55" s="199">
        <v>26.75</v>
      </c>
      <c r="AB55" s="199">
        <v>0</v>
      </c>
      <c r="AC55" s="199">
        <v>11.31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18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338.35</v>
      </c>
      <c r="M56" s="199">
        <v>26.1</v>
      </c>
      <c r="N56" s="199">
        <v>35.03</v>
      </c>
      <c r="O56" s="199">
        <v>0</v>
      </c>
      <c r="P56" s="199">
        <v>35.03</v>
      </c>
      <c r="Q56" s="199">
        <v>3.13</v>
      </c>
      <c r="R56" s="199">
        <v>12.58</v>
      </c>
      <c r="S56" s="199">
        <v>7.83</v>
      </c>
      <c r="T56" s="199">
        <v>0</v>
      </c>
      <c r="U56" s="199">
        <v>62.1</v>
      </c>
      <c r="V56" s="199">
        <v>2.69</v>
      </c>
      <c r="W56" s="199">
        <v>13.76</v>
      </c>
      <c r="X56" s="199">
        <v>43.75</v>
      </c>
      <c r="Y56" s="199">
        <v>0</v>
      </c>
      <c r="Z56" s="199">
        <v>37.549999999999997</v>
      </c>
      <c r="AA56" s="199">
        <v>26.75</v>
      </c>
      <c r="AB56" s="199">
        <v>0</v>
      </c>
      <c r="AC56" s="199">
        <v>11.31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18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30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338.35</v>
      </c>
      <c r="M57" s="199">
        <v>26.1</v>
      </c>
      <c r="N57" s="199">
        <v>35.03</v>
      </c>
      <c r="O57" s="199">
        <v>0</v>
      </c>
      <c r="P57" s="199">
        <v>35.03</v>
      </c>
      <c r="Q57" s="199">
        <v>3.13</v>
      </c>
      <c r="R57" s="199">
        <v>12.58</v>
      </c>
      <c r="S57" s="199">
        <v>7.83</v>
      </c>
      <c r="T57" s="199">
        <v>0</v>
      </c>
      <c r="U57" s="199">
        <v>62.1</v>
      </c>
      <c r="V57" s="199">
        <v>2.69</v>
      </c>
      <c r="W57" s="199">
        <v>13.76</v>
      </c>
      <c r="X57" s="199">
        <v>43.75</v>
      </c>
      <c r="Y57" s="199">
        <v>0</v>
      </c>
      <c r="Z57" s="199">
        <v>37.549999999999997</v>
      </c>
      <c r="AA57" s="199">
        <v>26.75</v>
      </c>
      <c r="AB57" s="199">
        <v>0</v>
      </c>
      <c r="AC57" s="199">
        <v>11.31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18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30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338.35</v>
      </c>
      <c r="M58" s="199">
        <v>26.1</v>
      </c>
      <c r="N58" s="199">
        <v>35.03</v>
      </c>
      <c r="O58" s="199">
        <v>0</v>
      </c>
      <c r="P58" s="199">
        <v>35.03</v>
      </c>
      <c r="Q58" s="199">
        <v>3.13</v>
      </c>
      <c r="R58" s="199">
        <v>12.58</v>
      </c>
      <c r="S58" s="199">
        <v>7.83</v>
      </c>
      <c r="T58" s="199">
        <v>0</v>
      </c>
      <c r="U58" s="199">
        <v>62.1</v>
      </c>
      <c r="V58" s="199">
        <v>2.69</v>
      </c>
      <c r="W58" s="199">
        <v>13.76</v>
      </c>
      <c r="X58" s="199">
        <v>43.75</v>
      </c>
      <c r="Y58" s="199">
        <v>0</v>
      </c>
      <c r="Z58" s="199">
        <v>37.549999999999997</v>
      </c>
      <c r="AA58" s="199">
        <v>26.75</v>
      </c>
      <c r="AB58" s="199">
        <v>0</v>
      </c>
      <c r="AC58" s="199">
        <v>11.31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18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30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338.34</v>
      </c>
      <c r="M59" s="199">
        <v>26.1</v>
      </c>
      <c r="N59" s="199">
        <v>35.03</v>
      </c>
      <c r="O59" s="199">
        <v>0</v>
      </c>
      <c r="P59" s="199">
        <v>35.03</v>
      </c>
      <c r="Q59" s="199">
        <v>3.13</v>
      </c>
      <c r="R59" s="199">
        <v>12.58</v>
      </c>
      <c r="S59" s="199">
        <v>7.83</v>
      </c>
      <c r="T59" s="199">
        <v>0</v>
      </c>
      <c r="U59" s="199">
        <v>62.1</v>
      </c>
      <c r="V59" s="199">
        <v>2.69</v>
      </c>
      <c r="W59" s="199">
        <v>13.76</v>
      </c>
      <c r="X59" s="199">
        <v>43.75</v>
      </c>
      <c r="Y59" s="199">
        <v>0</v>
      </c>
      <c r="Z59" s="199">
        <v>37.549999999999997</v>
      </c>
      <c r="AA59" s="199">
        <v>26.75</v>
      </c>
      <c r="AB59" s="199">
        <v>0</v>
      </c>
      <c r="AC59" s="199">
        <v>11.31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18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30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338.34</v>
      </c>
      <c r="M60" s="199">
        <v>26.1</v>
      </c>
      <c r="N60" s="199">
        <v>35.03</v>
      </c>
      <c r="O60" s="199">
        <v>0</v>
      </c>
      <c r="P60" s="199">
        <v>35.03</v>
      </c>
      <c r="Q60" s="199">
        <v>3.13</v>
      </c>
      <c r="R60" s="199">
        <v>12.58</v>
      </c>
      <c r="S60" s="199">
        <v>7.83</v>
      </c>
      <c r="T60" s="199">
        <v>0</v>
      </c>
      <c r="U60" s="199">
        <v>62.1</v>
      </c>
      <c r="V60" s="199">
        <v>2.69</v>
      </c>
      <c r="W60" s="199">
        <v>13.76</v>
      </c>
      <c r="X60" s="199">
        <v>43.75</v>
      </c>
      <c r="Y60" s="199">
        <v>0</v>
      </c>
      <c r="Z60" s="199">
        <v>37.549999999999997</v>
      </c>
      <c r="AA60" s="199">
        <v>26.75</v>
      </c>
      <c r="AB60" s="199">
        <v>0</v>
      </c>
      <c r="AC60" s="199">
        <v>11.31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18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338.34</v>
      </c>
      <c r="M61" s="199">
        <v>27.29</v>
      </c>
      <c r="N61" s="199">
        <v>35.03</v>
      </c>
      <c r="O61" s="199">
        <v>0</v>
      </c>
      <c r="P61" s="199">
        <v>35.03</v>
      </c>
      <c r="Q61" s="199">
        <v>3.13</v>
      </c>
      <c r="R61" s="199">
        <v>12.58</v>
      </c>
      <c r="S61" s="199">
        <v>7.83</v>
      </c>
      <c r="T61" s="199">
        <v>0</v>
      </c>
      <c r="U61" s="199">
        <v>62.1</v>
      </c>
      <c r="V61" s="199">
        <v>2.69</v>
      </c>
      <c r="W61" s="199">
        <v>13.76</v>
      </c>
      <c r="X61" s="199">
        <v>43.75</v>
      </c>
      <c r="Y61" s="199">
        <v>0</v>
      </c>
      <c r="Z61" s="199">
        <v>37.549999999999997</v>
      </c>
      <c r="AA61" s="199">
        <v>26.75</v>
      </c>
      <c r="AB61" s="199">
        <v>0</v>
      </c>
      <c r="AC61" s="199">
        <v>11.31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18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30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338.34</v>
      </c>
      <c r="M62" s="199">
        <v>27.29</v>
      </c>
      <c r="N62" s="199">
        <v>35.03</v>
      </c>
      <c r="O62" s="199">
        <v>0</v>
      </c>
      <c r="P62" s="199">
        <v>35.03</v>
      </c>
      <c r="Q62" s="199">
        <v>3.13</v>
      </c>
      <c r="R62" s="199">
        <v>12.58</v>
      </c>
      <c r="S62" s="199">
        <v>7.83</v>
      </c>
      <c r="T62" s="199">
        <v>0</v>
      </c>
      <c r="U62" s="199">
        <v>62.1</v>
      </c>
      <c r="V62" s="199">
        <v>2.69</v>
      </c>
      <c r="W62" s="199">
        <v>13.76</v>
      </c>
      <c r="X62" s="199">
        <v>43.75</v>
      </c>
      <c r="Y62" s="199">
        <v>0</v>
      </c>
      <c r="Z62" s="199">
        <v>37.549999999999997</v>
      </c>
      <c r="AA62" s="199">
        <v>26.75</v>
      </c>
      <c r="AB62" s="199">
        <v>0</v>
      </c>
      <c r="AC62" s="199">
        <v>11.31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18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30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338.34</v>
      </c>
      <c r="M63" s="199">
        <v>27.29</v>
      </c>
      <c r="N63" s="199">
        <v>35.03</v>
      </c>
      <c r="O63" s="199">
        <v>0</v>
      </c>
      <c r="P63" s="199">
        <v>35.03</v>
      </c>
      <c r="Q63" s="199">
        <v>3.13</v>
      </c>
      <c r="R63" s="199">
        <v>12.58</v>
      </c>
      <c r="S63" s="199">
        <v>7.83</v>
      </c>
      <c r="T63" s="199">
        <v>0</v>
      </c>
      <c r="U63" s="199">
        <v>62.1</v>
      </c>
      <c r="V63" s="199">
        <v>2.69</v>
      </c>
      <c r="W63" s="199">
        <v>13.76</v>
      </c>
      <c r="X63" s="199">
        <v>43.75</v>
      </c>
      <c r="Y63" s="199">
        <v>0</v>
      </c>
      <c r="Z63" s="199">
        <v>37.549999999999997</v>
      </c>
      <c r="AA63" s="199">
        <v>26.75</v>
      </c>
      <c r="AB63" s="199">
        <v>0</v>
      </c>
      <c r="AC63" s="199">
        <v>11.31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18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30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435.01</v>
      </c>
      <c r="M64" s="199">
        <v>27.29</v>
      </c>
      <c r="N64" s="199">
        <v>35.03</v>
      </c>
      <c r="O64" s="199">
        <v>0</v>
      </c>
      <c r="P64" s="199">
        <v>35.03</v>
      </c>
      <c r="Q64" s="199">
        <v>3.13</v>
      </c>
      <c r="R64" s="199">
        <v>12.58</v>
      </c>
      <c r="S64" s="199">
        <v>7.83</v>
      </c>
      <c r="T64" s="199">
        <v>0</v>
      </c>
      <c r="U64" s="199">
        <v>62.1</v>
      </c>
      <c r="V64" s="199">
        <v>2.69</v>
      </c>
      <c r="W64" s="199">
        <v>13.76</v>
      </c>
      <c r="X64" s="199">
        <v>43.75</v>
      </c>
      <c r="Y64" s="199">
        <v>0</v>
      </c>
      <c r="Z64" s="199">
        <v>37.549999999999997</v>
      </c>
      <c r="AA64" s="199">
        <v>26.75</v>
      </c>
      <c r="AB64" s="199">
        <v>0</v>
      </c>
      <c r="AC64" s="199">
        <v>11.31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18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30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483.35</v>
      </c>
      <c r="M65" s="199">
        <v>27.29</v>
      </c>
      <c r="N65" s="199">
        <v>35.03</v>
      </c>
      <c r="O65" s="199">
        <v>0</v>
      </c>
      <c r="P65" s="199">
        <v>35.03</v>
      </c>
      <c r="Q65" s="199">
        <v>3.13</v>
      </c>
      <c r="R65" s="199">
        <v>12.58</v>
      </c>
      <c r="S65" s="199">
        <v>7.83</v>
      </c>
      <c r="T65" s="199">
        <v>0</v>
      </c>
      <c r="U65" s="199">
        <v>62.1</v>
      </c>
      <c r="V65" s="199">
        <v>2.69</v>
      </c>
      <c r="W65" s="199">
        <v>13.76</v>
      </c>
      <c r="X65" s="199">
        <v>43.75</v>
      </c>
      <c r="Y65" s="199">
        <v>0</v>
      </c>
      <c r="Z65" s="199">
        <v>37.549999999999997</v>
      </c>
      <c r="AA65" s="199">
        <v>26.75</v>
      </c>
      <c r="AB65" s="199">
        <v>0</v>
      </c>
      <c r="AC65" s="199">
        <v>11.31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18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30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483.35</v>
      </c>
      <c r="M66" s="199">
        <v>27.29</v>
      </c>
      <c r="N66" s="199">
        <v>35.03</v>
      </c>
      <c r="O66" s="199">
        <v>0</v>
      </c>
      <c r="P66" s="199">
        <v>35.03</v>
      </c>
      <c r="Q66" s="199">
        <v>3.13</v>
      </c>
      <c r="R66" s="199">
        <v>12.58</v>
      </c>
      <c r="S66" s="199">
        <v>7.83</v>
      </c>
      <c r="T66" s="199">
        <v>0</v>
      </c>
      <c r="U66" s="199">
        <v>62.1</v>
      </c>
      <c r="V66" s="199">
        <v>2.69</v>
      </c>
      <c r="W66" s="199">
        <v>13.76</v>
      </c>
      <c r="X66" s="199">
        <v>43.75</v>
      </c>
      <c r="Y66" s="199">
        <v>0</v>
      </c>
      <c r="Z66" s="199">
        <v>37.549999999999997</v>
      </c>
      <c r="AA66" s="199">
        <v>26.75</v>
      </c>
      <c r="AB66" s="199">
        <v>0</v>
      </c>
      <c r="AC66" s="199">
        <v>11.31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18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30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483.35</v>
      </c>
      <c r="M67" s="199">
        <v>27.29</v>
      </c>
      <c r="N67" s="199">
        <v>35.03</v>
      </c>
      <c r="O67" s="199">
        <v>0</v>
      </c>
      <c r="P67" s="199">
        <v>35.03</v>
      </c>
      <c r="Q67" s="199">
        <v>3.13</v>
      </c>
      <c r="R67" s="199">
        <v>12.58</v>
      </c>
      <c r="S67" s="199">
        <v>7.83</v>
      </c>
      <c r="T67" s="199">
        <v>0</v>
      </c>
      <c r="U67" s="199">
        <v>62.1</v>
      </c>
      <c r="V67" s="199">
        <v>2.69</v>
      </c>
      <c r="W67" s="199">
        <v>13.76</v>
      </c>
      <c r="X67" s="199">
        <v>43.75</v>
      </c>
      <c r="Y67" s="199">
        <v>0</v>
      </c>
      <c r="Z67" s="199">
        <v>37.549999999999997</v>
      </c>
      <c r="AA67" s="199">
        <v>26.75</v>
      </c>
      <c r="AB67" s="199">
        <v>0</v>
      </c>
      <c r="AC67" s="199">
        <v>11.31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18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30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483.35</v>
      </c>
      <c r="M68" s="199">
        <v>27.29</v>
      </c>
      <c r="N68" s="199">
        <v>35.03</v>
      </c>
      <c r="O68" s="199">
        <v>0</v>
      </c>
      <c r="P68" s="199">
        <v>35.03</v>
      </c>
      <c r="Q68" s="199">
        <v>3.13</v>
      </c>
      <c r="R68" s="199">
        <v>12.58</v>
      </c>
      <c r="S68" s="199">
        <v>7.83</v>
      </c>
      <c r="T68" s="199">
        <v>0</v>
      </c>
      <c r="U68" s="199">
        <v>62.1</v>
      </c>
      <c r="V68" s="199">
        <v>2.69</v>
      </c>
      <c r="W68" s="199">
        <v>13.76</v>
      </c>
      <c r="X68" s="199">
        <v>43.75</v>
      </c>
      <c r="Y68" s="199">
        <v>0</v>
      </c>
      <c r="Z68" s="199">
        <v>37.549999999999997</v>
      </c>
      <c r="AA68" s="199">
        <v>26.75</v>
      </c>
      <c r="AB68" s="199">
        <v>0</v>
      </c>
      <c r="AC68" s="199">
        <v>11.31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18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30</v>
      </c>
      <c r="AP68" s="199">
        <v>0</v>
      </c>
      <c r="AQ68" s="199">
        <v>17.52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483.35</v>
      </c>
      <c r="M69" s="199">
        <v>26.1</v>
      </c>
      <c r="N69" s="199">
        <v>35.03</v>
      </c>
      <c r="O69" s="199">
        <v>0</v>
      </c>
      <c r="P69" s="199">
        <v>35.03</v>
      </c>
      <c r="Q69" s="199">
        <v>3.13</v>
      </c>
      <c r="R69" s="199">
        <v>12.58</v>
      </c>
      <c r="S69" s="199">
        <v>7.83</v>
      </c>
      <c r="T69" s="199">
        <v>0</v>
      </c>
      <c r="U69" s="199">
        <v>62.1</v>
      </c>
      <c r="V69" s="199">
        <v>2.69</v>
      </c>
      <c r="W69" s="199">
        <v>13.76</v>
      </c>
      <c r="X69" s="199">
        <v>43.75</v>
      </c>
      <c r="Y69" s="199">
        <v>0</v>
      </c>
      <c r="Z69" s="199">
        <v>37.549999999999997</v>
      </c>
      <c r="AA69" s="199">
        <v>26.75</v>
      </c>
      <c r="AB69" s="199">
        <v>0</v>
      </c>
      <c r="AC69" s="199">
        <v>11.31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18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30</v>
      </c>
      <c r="AP69" s="199">
        <v>0</v>
      </c>
      <c r="AQ69" s="199">
        <v>14.14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483.35</v>
      </c>
      <c r="M70" s="199">
        <v>26.1</v>
      </c>
      <c r="N70" s="199">
        <v>35.03</v>
      </c>
      <c r="O70" s="199">
        <v>0</v>
      </c>
      <c r="P70" s="199">
        <v>35.03</v>
      </c>
      <c r="Q70" s="199">
        <v>3.13</v>
      </c>
      <c r="R70" s="199">
        <v>12.58</v>
      </c>
      <c r="S70" s="199">
        <v>7.83</v>
      </c>
      <c r="T70" s="199">
        <v>0</v>
      </c>
      <c r="U70" s="199">
        <v>62.1</v>
      </c>
      <c r="V70" s="199">
        <v>2.69</v>
      </c>
      <c r="W70" s="199">
        <v>13.76</v>
      </c>
      <c r="X70" s="199">
        <v>43.75</v>
      </c>
      <c r="Y70" s="199">
        <v>0</v>
      </c>
      <c r="Z70" s="199">
        <v>37.549999999999997</v>
      </c>
      <c r="AA70" s="199">
        <v>26.75</v>
      </c>
      <c r="AB70" s="199">
        <v>0</v>
      </c>
      <c r="AC70" s="199">
        <v>11.65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18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30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559.24</v>
      </c>
      <c r="M71" s="199">
        <v>26.1</v>
      </c>
      <c r="N71" s="199">
        <v>35.03</v>
      </c>
      <c r="O71" s="199">
        <v>0</v>
      </c>
      <c r="P71" s="199">
        <v>35.03</v>
      </c>
      <c r="Q71" s="199">
        <v>3.13</v>
      </c>
      <c r="R71" s="199">
        <v>12.58</v>
      </c>
      <c r="S71" s="199">
        <v>7.83</v>
      </c>
      <c r="T71" s="199">
        <v>0</v>
      </c>
      <c r="U71" s="199">
        <v>62.1</v>
      </c>
      <c r="V71" s="199">
        <v>2.69</v>
      </c>
      <c r="W71" s="199">
        <v>13.5</v>
      </c>
      <c r="X71" s="199">
        <v>43.75</v>
      </c>
      <c r="Y71" s="199">
        <v>0</v>
      </c>
      <c r="Z71" s="199">
        <v>37.549999999999997</v>
      </c>
      <c r="AA71" s="199">
        <v>26.75</v>
      </c>
      <c r="AB71" s="199">
        <v>0</v>
      </c>
      <c r="AC71" s="199">
        <v>11.65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18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30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559.24</v>
      </c>
      <c r="M72" s="199">
        <v>26.1</v>
      </c>
      <c r="N72" s="199">
        <v>35.03</v>
      </c>
      <c r="O72" s="199">
        <v>0</v>
      </c>
      <c r="P72" s="199">
        <v>35.03</v>
      </c>
      <c r="Q72" s="199">
        <v>3.13</v>
      </c>
      <c r="R72" s="199">
        <v>12.58</v>
      </c>
      <c r="S72" s="199">
        <v>7.83</v>
      </c>
      <c r="T72" s="199">
        <v>0</v>
      </c>
      <c r="U72" s="199">
        <v>62.1</v>
      </c>
      <c r="V72" s="199">
        <v>2.69</v>
      </c>
      <c r="W72" s="199">
        <v>13.5</v>
      </c>
      <c r="X72" s="199">
        <v>43.75</v>
      </c>
      <c r="Y72" s="199">
        <v>0</v>
      </c>
      <c r="Z72" s="199">
        <v>37.549999999999997</v>
      </c>
      <c r="AA72" s="199">
        <v>26.75</v>
      </c>
      <c r="AB72" s="199">
        <v>0</v>
      </c>
      <c r="AC72" s="199">
        <v>11.65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18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30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559.24</v>
      </c>
      <c r="M73" s="199">
        <v>26.1</v>
      </c>
      <c r="N73" s="199">
        <v>35.03</v>
      </c>
      <c r="O73" s="199">
        <v>0</v>
      </c>
      <c r="P73" s="199">
        <v>35.03</v>
      </c>
      <c r="Q73" s="199">
        <v>3.13</v>
      </c>
      <c r="R73" s="199">
        <v>12.58</v>
      </c>
      <c r="S73" s="199">
        <v>7.83</v>
      </c>
      <c r="T73" s="199">
        <v>0</v>
      </c>
      <c r="U73" s="199">
        <v>61.23</v>
      </c>
      <c r="V73" s="199">
        <v>2.69</v>
      </c>
      <c r="W73" s="199">
        <v>13.5</v>
      </c>
      <c r="X73" s="199">
        <v>43.75</v>
      </c>
      <c r="Y73" s="199">
        <v>0</v>
      </c>
      <c r="Z73" s="199">
        <v>37.549999999999997</v>
      </c>
      <c r="AA73" s="199">
        <v>26.75</v>
      </c>
      <c r="AB73" s="199">
        <v>0</v>
      </c>
      <c r="AC73" s="199">
        <v>11.65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18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30</v>
      </c>
      <c r="AP73" s="199">
        <v>0</v>
      </c>
      <c r="AQ73" s="199">
        <v>7.68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559.24</v>
      </c>
      <c r="M74" s="199">
        <v>26.1</v>
      </c>
      <c r="N74" s="199">
        <v>35.03</v>
      </c>
      <c r="O74" s="199">
        <v>0</v>
      </c>
      <c r="P74" s="199">
        <v>35.03</v>
      </c>
      <c r="Q74" s="199">
        <v>3.13</v>
      </c>
      <c r="R74" s="199">
        <v>12.58</v>
      </c>
      <c r="S74" s="199">
        <v>7.83</v>
      </c>
      <c r="T74" s="199">
        <v>0</v>
      </c>
      <c r="U74" s="199">
        <v>61.23</v>
      </c>
      <c r="V74" s="199">
        <v>2.69</v>
      </c>
      <c r="W74" s="199">
        <v>13.5</v>
      </c>
      <c r="X74" s="199">
        <v>43.75</v>
      </c>
      <c r="Y74" s="199">
        <v>0</v>
      </c>
      <c r="Z74" s="199">
        <v>37.549999999999997</v>
      </c>
      <c r="AA74" s="199">
        <v>26.75</v>
      </c>
      <c r="AB74" s="199">
        <v>0</v>
      </c>
      <c r="AC74" s="199">
        <v>11.65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18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30</v>
      </c>
      <c r="AP74" s="199">
        <v>0</v>
      </c>
      <c r="AQ74" s="199">
        <v>4.6399999999999997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559.24</v>
      </c>
      <c r="M75" s="199">
        <v>26.1</v>
      </c>
      <c r="N75" s="199">
        <v>35.03</v>
      </c>
      <c r="O75" s="199">
        <v>0</v>
      </c>
      <c r="P75" s="199">
        <v>35.03</v>
      </c>
      <c r="Q75" s="199">
        <v>3.13</v>
      </c>
      <c r="R75" s="199">
        <v>12.58</v>
      </c>
      <c r="S75" s="199">
        <v>7.83</v>
      </c>
      <c r="T75" s="199">
        <v>0</v>
      </c>
      <c r="U75" s="199">
        <v>61.23</v>
      </c>
      <c r="V75" s="199">
        <v>2.69</v>
      </c>
      <c r="W75" s="199">
        <v>13.5</v>
      </c>
      <c r="X75" s="199">
        <v>43.75</v>
      </c>
      <c r="Y75" s="199">
        <v>0</v>
      </c>
      <c r="Z75" s="199">
        <v>37.549999999999997</v>
      </c>
      <c r="AA75" s="199">
        <v>26.75</v>
      </c>
      <c r="AB75" s="199">
        <v>0</v>
      </c>
      <c r="AC75" s="199">
        <v>11.65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18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30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559.24</v>
      </c>
      <c r="M76" s="199">
        <v>26.1</v>
      </c>
      <c r="N76" s="199">
        <v>35.03</v>
      </c>
      <c r="O76" s="199">
        <v>0</v>
      </c>
      <c r="P76" s="199">
        <v>35.03</v>
      </c>
      <c r="Q76" s="199">
        <v>3.13</v>
      </c>
      <c r="R76" s="199">
        <v>12.58</v>
      </c>
      <c r="S76" s="199">
        <v>7.83</v>
      </c>
      <c r="T76" s="199">
        <v>0</v>
      </c>
      <c r="U76" s="199">
        <v>61.23</v>
      </c>
      <c r="V76" s="199">
        <v>2.69</v>
      </c>
      <c r="W76" s="199">
        <v>13.5</v>
      </c>
      <c r="X76" s="199">
        <v>43.75</v>
      </c>
      <c r="Y76" s="199">
        <v>0</v>
      </c>
      <c r="Z76" s="199">
        <v>37.549999999999997</v>
      </c>
      <c r="AA76" s="199">
        <v>26.75</v>
      </c>
      <c r="AB76" s="199">
        <v>0</v>
      </c>
      <c r="AC76" s="199">
        <v>11.65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18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30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483.35</v>
      </c>
      <c r="M77" s="199">
        <v>27.29</v>
      </c>
      <c r="N77" s="199">
        <v>35.03</v>
      </c>
      <c r="O77" s="199">
        <v>0</v>
      </c>
      <c r="P77" s="199">
        <v>35.03</v>
      </c>
      <c r="Q77" s="199">
        <v>3.13</v>
      </c>
      <c r="R77" s="199">
        <v>12.58</v>
      </c>
      <c r="S77" s="199">
        <v>7.83</v>
      </c>
      <c r="T77" s="199">
        <v>0</v>
      </c>
      <c r="U77" s="199">
        <v>61.23</v>
      </c>
      <c r="V77" s="199">
        <v>2.69</v>
      </c>
      <c r="W77" s="199">
        <v>13.5</v>
      </c>
      <c r="X77" s="199">
        <v>43.75</v>
      </c>
      <c r="Y77" s="199">
        <v>0</v>
      </c>
      <c r="Z77" s="199">
        <v>37.549999999999997</v>
      </c>
      <c r="AA77" s="199">
        <v>26.75</v>
      </c>
      <c r="AB77" s="199">
        <v>0</v>
      </c>
      <c r="AC77" s="199">
        <v>11.65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18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30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483.35</v>
      </c>
      <c r="M78" s="199">
        <v>27.29</v>
      </c>
      <c r="N78" s="199">
        <v>35.03</v>
      </c>
      <c r="O78" s="199">
        <v>0</v>
      </c>
      <c r="P78" s="199">
        <v>35.03</v>
      </c>
      <c r="Q78" s="199">
        <v>3.13</v>
      </c>
      <c r="R78" s="199">
        <v>12.58</v>
      </c>
      <c r="S78" s="199">
        <v>7.83</v>
      </c>
      <c r="T78" s="199">
        <v>0</v>
      </c>
      <c r="U78" s="199">
        <v>61.23</v>
      </c>
      <c r="V78" s="199">
        <v>2.69</v>
      </c>
      <c r="W78" s="199">
        <v>13.5</v>
      </c>
      <c r="X78" s="199">
        <v>43.75</v>
      </c>
      <c r="Y78" s="199">
        <v>0</v>
      </c>
      <c r="Z78" s="199">
        <v>37.549999999999997</v>
      </c>
      <c r="AA78" s="199">
        <v>26.75</v>
      </c>
      <c r="AB78" s="199">
        <v>0</v>
      </c>
      <c r="AC78" s="199">
        <v>11.65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18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30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483.35</v>
      </c>
      <c r="M79" s="199">
        <v>27.29</v>
      </c>
      <c r="N79" s="199">
        <v>35.03</v>
      </c>
      <c r="O79" s="199">
        <v>0</v>
      </c>
      <c r="P79" s="199">
        <v>35.03</v>
      </c>
      <c r="Q79" s="199">
        <v>3.13</v>
      </c>
      <c r="R79" s="199">
        <v>12.58</v>
      </c>
      <c r="S79" s="199">
        <v>7.83</v>
      </c>
      <c r="T79" s="199">
        <v>0</v>
      </c>
      <c r="U79" s="199">
        <v>61.23</v>
      </c>
      <c r="V79" s="199">
        <v>2.69</v>
      </c>
      <c r="W79" s="199">
        <v>13.5</v>
      </c>
      <c r="X79" s="199">
        <v>43.75</v>
      </c>
      <c r="Y79" s="199">
        <v>0</v>
      </c>
      <c r="Z79" s="199">
        <v>37.549999999999997</v>
      </c>
      <c r="AA79" s="199">
        <v>26.75</v>
      </c>
      <c r="AB79" s="199">
        <v>0</v>
      </c>
      <c r="AC79" s="199">
        <v>11.65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18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30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483.35</v>
      </c>
      <c r="M80" s="199">
        <v>27.29</v>
      </c>
      <c r="N80" s="199">
        <v>35.03</v>
      </c>
      <c r="O80" s="199">
        <v>0</v>
      </c>
      <c r="P80" s="199">
        <v>35.03</v>
      </c>
      <c r="Q80" s="199">
        <v>3.13</v>
      </c>
      <c r="R80" s="199">
        <v>12.58</v>
      </c>
      <c r="S80" s="199">
        <v>7.83</v>
      </c>
      <c r="T80" s="199">
        <v>0</v>
      </c>
      <c r="U80" s="199">
        <v>61.23</v>
      </c>
      <c r="V80" s="199">
        <v>2.69</v>
      </c>
      <c r="W80" s="199">
        <v>13.5</v>
      </c>
      <c r="X80" s="199">
        <v>43.75</v>
      </c>
      <c r="Y80" s="199">
        <v>0</v>
      </c>
      <c r="Z80" s="199">
        <v>37.549999999999997</v>
      </c>
      <c r="AA80" s="199">
        <v>26.75</v>
      </c>
      <c r="AB80" s="199">
        <v>0</v>
      </c>
      <c r="AC80" s="199">
        <v>11.65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18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483.35</v>
      </c>
      <c r="M81" s="199">
        <v>27.29</v>
      </c>
      <c r="N81" s="199">
        <v>35.03</v>
      </c>
      <c r="O81" s="199">
        <v>0</v>
      </c>
      <c r="P81" s="199">
        <v>35.03</v>
      </c>
      <c r="Q81" s="199">
        <v>3.13</v>
      </c>
      <c r="R81" s="199">
        <v>12.58</v>
      </c>
      <c r="S81" s="199">
        <v>7.83</v>
      </c>
      <c r="T81" s="199">
        <v>0</v>
      </c>
      <c r="U81" s="199">
        <v>61.23</v>
      </c>
      <c r="V81" s="199">
        <v>2.69</v>
      </c>
      <c r="W81" s="199">
        <v>13.76</v>
      </c>
      <c r="X81" s="199">
        <v>43.75</v>
      </c>
      <c r="Y81" s="199">
        <v>0</v>
      </c>
      <c r="Z81" s="199">
        <v>37.549999999999997</v>
      </c>
      <c r="AA81" s="199">
        <v>26.75</v>
      </c>
      <c r="AB81" s="199">
        <v>0</v>
      </c>
      <c r="AC81" s="199">
        <v>11.65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18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30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483.35</v>
      </c>
      <c r="M82" s="199">
        <v>27.29</v>
      </c>
      <c r="N82" s="199">
        <v>35.03</v>
      </c>
      <c r="O82" s="199">
        <v>0</v>
      </c>
      <c r="P82" s="199">
        <v>35.03</v>
      </c>
      <c r="Q82" s="199">
        <v>3.13</v>
      </c>
      <c r="R82" s="199">
        <v>12.58</v>
      </c>
      <c r="S82" s="199">
        <v>7.83</v>
      </c>
      <c r="T82" s="199">
        <v>0</v>
      </c>
      <c r="U82" s="199">
        <v>61.23</v>
      </c>
      <c r="V82" s="199">
        <v>2.69</v>
      </c>
      <c r="W82" s="199">
        <v>13.76</v>
      </c>
      <c r="X82" s="199">
        <v>43.75</v>
      </c>
      <c r="Y82" s="199">
        <v>0</v>
      </c>
      <c r="Z82" s="199">
        <v>37.549999999999997</v>
      </c>
      <c r="AA82" s="199">
        <v>26.75</v>
      </c>
      <c r="AB82" s="199">
        <v>0</v>
      </c>
      <c r="AC82" s="199">
        <v>11.65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18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30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540.62</v>
      </c>
      <c r="M83" s="199">
        <v>27.29</v>
      </c>
      <c r="N83" s="199">
        <v>35.03</v>
      </c>
      <c r="O83" s="199">
        <v>0</v>
      </c>
      <c r="P83" s="199">
        <v>35.03</v>
      </c>
      <c r="Q83" s="199">
        <v>3.13</v>
      </c>
      <c r="R83" s="199">
        <v>12.58</v>
      </c>
      <c r="S83" s="199">
        <v>7.83</v>
      </c>
      <c r="T83" s="199">
        <v>0</v>
      </c>
      <c r="U83" s="199">
        <v>61.23</v>
      </c>
      <c r="V83" s="199">
        <v>2.69</v>
      </c>
      <c r="W83" s="199">
        <v>13.76</v>
      </c>
      <c r="X83" s="199">
        <v>43.75</v>
      </c>
      <c r="Y83" s="199">
        <v>0</v>
      </c>
      <c r="Z83" s="199">
        <v>37.549999999999997</v>
      </c>
      <c r="AA83" s="199">
        <v>26.75</v>
      </c>
      <c r="AB83" s="199">
        <v>0</v>
      </c>
      <c r="AC83" s="199">
        <v>11.65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18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30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559.24</v>
      </c>
      <c r="M84" s="199">
        <v>27.29</v>
      </c>
      <c r="N84" s="199">
        <v>35.03</v>
      </c>
      <c r="O84" s="199">
        <v>0</v>
      </c>
      <c r="P84" s="199">
        <v>35.03</v>
      </c>
      <c r="Q84" s="199">
        <v>3.13</v>
      </c>
      <c r="R84" s="199">
        <v>12.58</v>
      </c>
      <c r="S84" s="199">
        <v>7.83</v>
      </c>
      <c r="T84" s="199">
        <v>0</v>
      </c>
      <c r="U84" s="199">
        <v>61.23</v>
      </c>
      <c r="V84" s="199">
        <v>2.69</v>
      </c>
      <c r="W84" s="199">
        <v>13.76</v>
      </c>
      <c r="X84" s="199">
        <v>43.75</v>
      </c>
      <c r="Y84" s="199">
        <v>0</v>
      </c>
      <c r="Z84" s="199">
        <v>37.549999999999997</v>
      </c>
      <c r="AA84" s="199">
        <v>26.75</v>
      </c>
      <c r="AB84" s="199">
        <v>0</v>
      </c>
      <c r="AC84" s="199">
        <v>11.65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18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30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559.24</v>
      </c>
      <c r="M85" s="199">
        <v>27.29</v>
      </c>
      <c r="N85" s="199">
        <v>35.03</v>
      </c>
      <c r="O85" s="199">
        <v>0</v>
      </c>
      <c r="P85" s="199">
        <v>35.03</v>
      </c>
      <c r="Q85" s="199">
        <v>3.13</v>
      </c>
      <c r="R85" s="199">
        <v>12.58</v>
      </c>
      <c r="S85" s="199">
        <v>7.83</v>
      </c>
      <c r="T85" s="199">
        <v>0</v>
      </c>
      <c r="U85" s="199">
        <v>61.23</v>
      </c>
      <c r="V85" s="199">
        <v>2.69</v>
      </c>
      <c r="W85" s="199">
        <v>13.76</v>
      </c>
      <c r="X85" s="199">
        <v>43.75</v>
      </c>
      <c r="Y85" s="199">
        <v>0</v>
      </c>
      <c r="Z85" s="199">
        <v>37.549999999999997</v>
      </c>
      <c r="AA85" s="199">
        <v>26.75</v>
      </c>
      <c r="AB85" s="199">
        <v>0</v>
      </c>
      <c r="AC85" s="199">
        <v>8.31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17.91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30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559.24</v>
      </c>
      <c r="M86" s="199">
        <v>27.29</v>
      </c>
      <c r="N86" s="199">
        <v>35.03</v>
      </c>
      <c r="O86" s="199">
        <v>0</v>
      </c>
      <c r="P86" s="199">
        <v>35.03</v>
      </c>
      <c r="Q86" s="199">
        <v>3.13</v>
      </c>
      <c r="R86" s="199">
        <v>12.58</v>
      </c>
      <c r="S86" s="199">
        <v>7.83</v>
      </c>
      <c r="T86" s="199">
        <v>0</v>
      </c>
      <c r="U86" s="199">
        <v>61.23</v>
      </c>
      <c r="V86" s="199">
        <v>2.69</v>
      </c>
      <c r="W86" s="199">
        <v>13.76</v>
      </c>
      <c r="X86" s="199">
        <v>43.75</v>
      </c>
      <c r="Y86" s="199">
        <v>0</v>
      </c>
      <c r="Z86" s="199">
        <v>37.549999999999997</v>
      </c>
      <c r="AA86" s="199">
        <v>26.75</v>
      </c>
      <c r="AB86" s="199">
        <v>0</v>
      </c>
      <c r="AC86" s="199">
        <v>8.31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17.91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559.24</v>
      </c>
      <c r="M87" s="199">
        <v>27.29</v>
      </c>
      <c r="N87" s="199">
        <v>35.03</v>
      </c>
      <c r="O87" s="199">
        <v>0</v>
      </c>
      <c r="P87" s="199">
        <v>35.03</v>
      </c>
      <c r="Q87" s="199">
        <v>3.13</v>
      </c>
      <c r="R87" s="199">
        <v>12.58</v>
      </c>
      <c r="S87" s="199">
        <v>7.83</v>
      </c>
      <c r="T87" s="199">
        <v>0</v>
      </c>
      <c r="U87" s="199">
        <v>61.23</v>
      </c>
      <c r="V87" s="199">
        <v>2.69</v>
      </c>
      <c r="W87" s="199">
        <v>13.76</v>
      </c>
      <c r="X87" s="199">
        <v>43.75</v>
      </c>
      <c r="Y87" s="199">
        <v>0</v>
      </c>
      <c r="Z87" s="199">
        <v>37.549999999999997</v>
      </c>
      <c r="AA87" s="199">
        <v>26.75</v>
      </c>
      <c r="AB87" s="199">
        <v>0</v>
      </c>
      <c r="AC87" s="199">
        <v>12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18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30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559.24</v>
      </c>
      <c r="M88" s="199">
        <v>27.29</v>
      </c>
      <c r="N88" s="199">
        <v>35.03</v>
      </c>
      <c r="O88" s="199">
        <v>0</v>
      </c>
      <c r="P88" s="199">
        <v>35.03</v>
      </c>
      <c r="Q88" s="199">
        <v>3.13</v>
      </c>
      <c r="R88" s="199">
        <v>12.58</v>
      </c>
      <c r="S88" s="199">
        <v>7.83</v>
      </c>
      <c r="T88" s="199">
        <v>0</v>
      </c>
      <c r="U88" s="199">
        <v>61.23</v>
      </c>
      <c r="V88" s="199">
        <v>2.69</v>
      </c>
      <c r="W88" s="199">
        <v>13.76</v>
      </c>
      <c r="X88" s="199">
        <v>43.75</v>
      </c>
      <c r="Y88" s="199">
        <v>0</v>
      </c>
      <c r="Z88" s="199">
        <v>37.549999999999997</v>
      </c>
      <c r="AA88" s="199">
        <v>26.75</v>
      </c>
      <c r="AB88" s="199">
        <v>0</v>
      </c>
      <c r="AC88" s="199">
        <v>12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18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559.24</v>
      </c>
      <c r="M89" s="199">
        <v>27.29</v>
      </c>
      <c r="N89" s="199">
        <v>35.03</v>
      </c>
      <c r="O89" s="199">
        <v>0</v>
      </c>
      <c r="P89" s="199">
        <v>35.03</v>
      </c>
      <c r="Q89" s="199">
        <v>3.13</v>
      </c>
      <c r="R89" s="199">
        <v>12.58</v>
      </c>
      <c r="S89" s="199">
        <v>7.83</v>
      </c>
      <c r="T89" s="199">
        <v>0</v>
      </c>
      <c r="U89" s="199">
        <v>61.23</v>
      </c>
      <c r="V89" s="199">
        <v>2.69</v>
      </c>
      <c r="W89" s="199">
        <v>13.76</v>
      </c>
      <c r="X89" s="199">
        <v>43.75</v>
      </c>
      <c r="Y89" s="199">
        <v>0</v>
      </c>
      <c r="Z89" s="199">
        <v>37.549999999999997</v>
      </c>
      <c r="AA89" s="199">
        <v>26.75</v>
      </c>
      <c r="AB89" s="199">
        <v>0</v>
      </c>
      <c r="AC89" s="199">
        <v>12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18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30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559.24</v>
      </c>
      <c r="M90" s="199">
        <v>27.29</v>
      </c>
      <c r="N90" s="199">
        <v>35.03</v>
      </c>
      <c r="O90" s="199">
        <v>0</v>
      </c>
      <c r="P90" s="199">
        <v>35.03</v>
      </c>
      <c r="Q90" s="199">
        <v>3.13</v>
      </c>
      <c r="R90" s="199">
        <v>12.58</v>
      </c>
      <c r="S90" s="199">
        <v>7.83</v>
      </c>
      <c r="T90" s="199">
        <v>0</v>
      </c>
      <c r="U90" s="199">
        <v>61.23</v>
      </c>
      <c r="V90" s="199">
        <v>2.69</v>
      </c>
      <c r="W90" s="199">
        <v>13.76</v>
      </c>
      <c r="X90" s="199">
        <v>43.75</v>
      </c>
      <c r="Y90" s="199">
        <v>0</v>
      </c>
      <c r="Z90" s="199">
        <v>37.549999999999997</v>
      </c>
      <c r="AA90" s="199">
        <v>26.75</v>
      </c>
      <c r="AB90" s="199">
        <v>0</v>
      </c>
      <c r="AC90" s="199">
        <v>12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18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30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559.24</v>
      </c>
      <c r="M91" s="199">
        <v>27.29</v>
      </c>
      <c r="N91" s="199">
        <v>35.03</v>
      </c>
      <c r="O91" s="199">
        <v>0</v>
      </c>
      <c r="P91" s="199">
        <v>35.03</v>
      </c>
      <c r="Q91" s="199">
        <v>3.13</v>
      </c>
      <c r="R91" s="199">
        <v>12.58</v>
      </c>
      <c r="S91" s="199">
        <v>7.83</v>
      </c>
      <c r="T91" s="199">
        <v>0</v>
      </c>
      <c r="U91" s="199">
        <v>62.1</v>
      </c>
      <c r="V91" s="199">
        <v>2.69</v>
      </c>
      <c r="W91" s="199">
        <v>13.76</v>
      </c>
      <c r="X91" s="199">
        <v>43.75</v>
      </c>
      <c r="Y91" s="199">
        <v>0</v>
      </c>
      <c r="Z91" s="199">
        <v>37.549999999999997</v>
      </c>
      <c r="AA91" s="199">
        <v>26.75</v>
      </c>
      <c r="AB91" s="199">
        <v>0</v>
      </c>
      <c r="AC91" s="199">
        <v>12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18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30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559.24</v>
      </c>
      <c r="M92" s="199">
        <v>27.29</v>
      </c>
      <c r="N92" s="199">
        <v>35.03</v>
      </c>
      <c r="O92" s="199">
        <v>0</v>
      </c>
      <c r="P92" s="199">
        <v>35.03</v>
      </c>
      <c r="Q92" s="199">
        <v>3.13</v>
      </c>
      <c r="R92" s="199">
        <v>12.58</v>
      </c>
      <c r="S92" s="199">
        <v>7.83</v>
      </c>
      <c r="T92" s="199">
        <v>0</v>
      </c>
      <c r="U92" s="199">
        <v>62.1</v>
      </c>
      <c r="V92" s="199">
        <v>2.69</v>
      </c>
      <c r="W92" s="199">
        <v>13.76</v>
      </c>
      <c r="X92" s="199">
        <v>43.75</v>
      </c>
      <c r="Y92" s="199">
        <v>0</v>
      </c>
      <c r="Z92" s="199">
        <v>37.549999999999997</v>
      </c>
      <c r="AA92" s="199">
        <v>26.75</v>
      </c>
      <c r="AB92" s="199">
        <v>0</v>
      </c>
      <c r="AC92" s="199">
        <v>12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18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559.24</v>
      </c>
      <c r="M93" s="199">
        <v>27.29</v>
      </c>
      <c r="N93" s="199">
        <v>35.03</v>
      </c>
      <c r="O93" s="199">
        <v>0</v>
      </c>
      <c r="P93" s="199">
        <v>35.03</v>
      </c>
      <c r="Q93" s="199">
        <v>3.13</v>
      </c>
      <c r="R93" s="199">
        <v>12.58</v>
      </c>
      <c r="S93" s="199">
        <v>7.83</v>
      </c>
      <c r="T93" s="199">
        <v>0</v>
      </c>
      <c r="U93" s="199">
        <v>62.1</v>
      </c>
      <c r="V93" s="199">
        <v>2.69</v>
      </c>
      <c r="W93" s="199">
        <v>13.76</v>
      </c>
      <c r="X93" s="199">
        <v>43.75</v>
      </c>
      <c r="Y93" s="199">
        <v>0</v>
      </c>
      <c r="Z93" s="199">
        <v>37.549999999999997</v>
      </c>
      <c r="AA93" s="199">
        <v>26.75</v>
      </c>
      <c r="AB93" s="199">
        <v>0</v>
      </c>
      <c r="AC93" s="199">
        <v>12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18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30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559.24</v>
      </c>
      <c r="M94" s="199">
        <v>27.29</v>
      </c>
      <c r="N94" s="199">
        <v>35.03</v>
      </c>
      <c r="O94" s="199">
        <v>0</v>
      </c>
      <c r="P94" s="199">
        <v>35.03</v>
      </c>
      <c r="Q94" s="199">
        <v>3.13</v>
      </c>
      <c r="R94" s="199">
        <v>12.58</v>
      </c>
      <c r="S94" s="199">
        <v>7.83</v>
      </c>
      <c r="T94" s="199">
        <v>0</v>
      </c>
      <c r="U94" s="199">
        <v>62.1</v>
      </c>
      <c r="V94" s="199">
        <v>2.69</v>
      </c>
      <c r="W94" s="199">
        <v>13.76</v>
      </c>
      <c r="X94" s="199">
        <v>43.75</v>
      </c>
      <c r="Y94" s="199">
        <v>0</v>
      </c>
      <c r="Z94" s="199">
        <v>37.549999999999997</v>
      </c>
      <c r="AA94" s="199">
        <v>26.75</v>
      </c>
      <c r="AB94" s="199">
        <v>0</v>
      </c>
      <c r="AC94" s="199">
        <v>12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18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30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559.24</v>
      </c>
      <c r="M95" s="199">
        <v>27.29</v>
      </c>
      <c r="N95" s="199">
        <v>35.03</v>
      </c>
      <c r="O95" s="199">
        <v>0</v>
      </c>
      <c r="P95" s="199">
        <v>35.03</v>
      </c>
      <c r="Q95" s="199">
        <v>3.13</v>
      </c>
      <c r="R95" s="199">
        <v>12.58</v>
      </c>
      <c r="S95" s="199">
        <v>7.83</v>
      </c>
      <c r="T95" s="199">
        <v>0</v>
      </c>
      <c r="U95" s="199">
        <v>62.1</v>
      </c>
      <c r="V95" s="199">
        <v>2.69</v>
      </c>
      <c r="W95" s="199">
        <v>13.76</v>
      </c>
      <c r="X95" s="199">
        <v>43.75</v>
      </c>
      <c r="Y95" s="199">
        <v>0</v>
      </c>
      <c r="Z95" s="199">
        <v>37.549999999999997</v>
      </c>
      <c r="AA95" s="199">
        <v>26.75</v>
      </c>
      <c r="AB95" s="199">
        <v>0</v>
      </c>
      <c r="AC95" s="199">
        <v>12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18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30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559.24</v>
      </c>
      <c r="M96" s="199">
        <v>27.29</v>
      </c>
      <c r="N96" s="199">
        <v>35.03</v>
      </c>
      <c r="O96" s="199">
        <v>0</v>
      </c>
      <c r="P96" s="199">
        <v>35.03</v>
      </c>
      <c r="Q96" s="199">
        <v>3.13</v>
      </c>
      <c r="R96" s="199">
        <v>12.58</v>
      </c>
      <c r="S96" s="199">
        <v>7.83</v>
      </c>
      <c r="T96" s="199">
        <v>0</v>
      </c>
      <c r="U96" s="199">
        <v>62.1</v>
      </c>
      <c r="V96" s="199">
        <v>2.69</v>
      </c>
      <c r="W96" s="199">
        <v>13.76</v>
      </c>
      <c r="X96" s="199">
        <v>43.75</v>
      </c>
      <c r="Y96" s="199">
        <v>0</v>
      </c>
      <c r="Z96" s="199">
        <v>37.549999999999997</v>
      </c>
      <c r="AA96" s="199">
        <v>26.75</v>
      </c>
      <c r="AB96" s="199">
        <v>0</v>
      </c>
      <c r="AC96" s="199">
        <v>12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18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30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559.24</v>
      </c>
      <c r="M97" s="199">
        <v>12.75</v>
      </c>
      <c r="N97" s="199">
        <v>35.03</v>
      </c>
      <c r="O97" s="199">
        <v>0</v>
      </c>
      <c r="P97" s="199">
        <v>35.03</v>
      </c>
      <c r="Q97" s="199">
        <v>3.13</v>
      </c>
      <c r="R97" s="199">
        <v>12.58</v>
      </c>
      <c r="S97" s="199">
        <v>7.83</v>
      </c>
      <c r="T97" s="199">
        <v>0</v>
      </c>
      <c r="U97" s="199">
        <v>62.1</v>
      </c>
      <c r="V97" s="199">
        <v>2.69</v>
      </c>
      <c r="W97" s="199">
        <v>13.76</v>
      </c>
      <c r="X97" s="199">
        <v>43.75</v>
      </c>
      <c r="Y97" s="199">
        <v>0</v>
      </c>
      <c r="Z97" s="199">
        <v>37.549999999999997</v>
      </c>
      <c r="AA97" s="199">
        <v>26.75</v>
      </c>
      <c r="AB97" s="199">
        <v>0</v>
      </c>
      <c r="AC97" s="199">
        <v>12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18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30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559.24</v>
      </c>
      <c r="M98" s="199">
        <v>12.75</v>
      </c>
      <c r="N98" s="199">
        <v>35.03</v>
      </c>
      <c r="O98" s="199">
        <v>0</v>
      </c>
      <c r="P98" s="199">
        <v>35.03</v>
      </c>
      <c r="Q98" s="199">
        <v>3.13</v>
      </c>
      <c r="R98" s="199">
        <v>12.58</v>
      </c>
      <c r="S98" s="199">
        <v>7.83</v>
      </c>
      <c r="T98" s="199">
        <v>0</v>
      </c>
      <c r="U98" s="199">
        <v>62.1</v>
      </c>
      <c r="V98" s="199">
        <v>2.69</v>
      </c>
      <c r="W98" s="199">
        <v>13.76</v>
      </c>
      <c r="X98" s="199">
        <v>43.75</v>
      </c>
      <c r="Y98" s="199">
        <v>0</v>
      </c>
      <c r="Z98" s="199">
        <v>37.549999999999997</v>
      </c>
      <c r="AA98" s="199">
        <v>26.75</v>
      </c>
      <c r="AB98" s="199">
        <v>0</v>
      </c>
      <c r="AC98" s="199">
        <v>12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18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30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0.1137500000000001</v>
      </c>
      <c r="L99">
        <f t="shared" si="0"/>
        <v>11.984894999999979</v>
      </c>
      <c r="M99">
        <f t="shared" si="0"/>
        <v>0.64054999999999906</v>
      </c>
      <c r="N99">
        <f t="shared" si="0"/>
        <v>0.84072000000000147</v>
      </c>
      <c r="O99">
        <f t="shared" si="0"/>
        <v>0</v>
      </c>
      <c r="P99">
        <f t="shared" si="0"/>
        <v>0.85566750000000158</v>
      </c>
      <c r="Q99">
        <f t="shared" si="0"/>
        <v>7.5174999999999922E-2</v>
      </c>
      <c r="R99">
        <f t="shared" si="0"/>
        <v>0.3021350000000001</v>
      </c>
      <c r="S99">
        <f t="shared" si="0"/>
        <v>0.18805500000000022</v>
      </c>
      <c r="T99">
        <f t="shared" si="0"/>
        <v>0</v>
      </c>
      <c r="U99">
        <f t="shared" si="0"/>
        <v>1.4815099999999986</v>
      </c>
      <c r="V99">
        <f t="shared" si="0"/>
        <v>8.4649999999999948E-2</v>
      </c>
      <c r="W99">
        <f t="shared" si="0"/>
        <v>0.32984999999999981</v>
      </c>
      <c r="X99">
        <f t="shared" si="0"/>
        <v>1.0507550000000001</v>
      </c>
      <c r="Y99">
        <f t="shared" si="0"/>
        <v>0</v>
      </c>
      <c r="Z99">
        <f t="shared" si="0"/>
        <v>0.90120000000000144</v>
      </c>
      <c r="AA99">
        <f t="shared" si="0"/>
        <v>0.64384000000000008</v>
      </c>
      <c r="AB99">
        <f t="shared" si="0"/>
        <v>0</v>
      </c>
      <c r="AC99">
        <f t="shared" si="0"/>
        <v>0.28129999999999961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0.43439500000000009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0.72</v>
      </c>
      <c r="AP99">
        <f t="shared" si="0"/>
        <v>0</v>
      </c>
      <c r="AQ99">
        <f t="shared" si="0"/>
        <v>0.19036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44689</v>
      </c>
      <c r="B1" s="105" t="s">
        <v>200</v>
      </c>
      <c r="C1" s="203" t="s">
        <v>307</v>
      </c>
      <c r="D1" s="204"/>
      <c r="E1" s="204"/>
      <c r="F1" s="204"/>
      <c r="G1" s="204"/>
      <c r="H1" s="204"/>
      <c r="I1" s="204"/>
      <c r="J1" s="204"/>
      <c r="K1" s="205"/>
      <c r="L1" s="203" t="s">
        <v>306</v>
      </c>
      <c r="M1" s="206" t="s">
        <v>142</v>
      </c>
      <c r="O1" s="207" t="s">
        <v>308</v>
      </c>
      <c r="P1" s="207"/>
      <c r="Q1" s="207"/>
      <c r="R1" s="207"/>
      <c r="S1" s="207"/>
      <c r="U1" t="s">
        <v>312</v>
      </c>
      <c r="V1" s="208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3"/>
      <c r="M2" s="20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8"/>
      <c r="W2" s="92" t="s">
        <v>311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18.603999999999999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18.815999999999999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18.376000000000001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18.7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18.891999999999999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19.007999999999999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18.776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18.968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18.872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18.795999999999999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18.891999999999999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18.507999999999999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18.527999999999999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17.643999999999998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16.916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16.472000000000001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17.643999999999998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18.452000000000002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18.376000000000001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18.623999999999999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18.472000000000001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18.239999999999998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18.911999999999999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18.815999999999999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18.527999999999999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19.007999999999999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18.872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18.507999999999999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18.007999999999999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18.931999999999999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18.391999999999999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18.776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17.527999999999999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18.968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18.739999999999998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16.36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17.643999999999998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17.704000000000001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17.547999999999998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18.164000000000001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18.7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17.704000000000001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17.472000000000001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18.28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18.007999999999999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17.527999999999999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17.815999999999999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17.931999999999999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18.872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18.22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18.295999999999999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18.795999999999999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17.376000000000001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17.760000000000002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18.760000000000002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18.739999999999998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18.239999999999998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16.952000000000002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15.956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17.164000000000001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17.896000000000001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17.396000000000001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16.856000000000002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16.78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15.688000000000001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18.356000000000002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17.856000000000002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18.007999999999999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16.224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17.088000000000001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18.376000000000001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18.623999999999999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18.452000000000002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18.260000000000002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18.643999999999998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18.047999999999998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17.78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18.22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18.143999999999998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18.2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18.603999999999999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18.431999999999999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18.335999999999999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18.835999999999999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18.603999999999999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18.356000000000002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18.143999999999998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18.391999999999999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17.972000000000001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18.2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18.315999999999999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18.547999999999998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18.760000000000002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18.664000000000001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18.664000000000001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18.047999999999998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0.43558199999999997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28.15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14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28.15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14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28.15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14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28.15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14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27.4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14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28.15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14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28.15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14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28.15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14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28.15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14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28.15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14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28.79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14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27.78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14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29.09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14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29.09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14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29.09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14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29.09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14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29.09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14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29.09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14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29.09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14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29.09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14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29.09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14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29.09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14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29.09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14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29.09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14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29.09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14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29.09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14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29.09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5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29.09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14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28.79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5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28.79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5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28.79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5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28.79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5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27.78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5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27.78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5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27.78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27.78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5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27.78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5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27.78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5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27.78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5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27.78</v>
      </c>
      <c r="AJ42" s="199">
        <v>0</v>
      </c>
      <c r="AK42" s="199">
        <v>31</v>
      </c>
      <c r="AL42" s="199">
        <v>0</v>
      </c>
      <c r="AM42" s="199">
        <v>0</v>
      </c>
      <c r="AN42" s="199">
        <v>0</v>
      </c>
      <c r="AO42" s="199">
        <v>5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27.01</v>
      </c>
      <c r="AJ43" s="199">
        <v>0</v>
      </c>
      <c r="AK43" s="199">
        <v>31</v>
      </c>
      <c r="AL43" s="199">
        <v>0</v>
      </c>
      <c r="AM43" s="199">
        <v>0</v>
      </c>
      <c r="AN43" s="199">
        <v>0</v>
      </c>
      <c r="AO43" s="199">
        <v>2.57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27.01</v>
      </c>
      <c r="AJ44" s="199">
        <v>0</v>
      </c>
      <c r="AK44" s="199">
        <v>31</v>
      </c>
      <c r="AL44" s="199">
        <v>0</v>
      </c>
      <c r="AM44" s="199">
        <v>0</v>
      </c>
      <c r="AN44" s="199">
        <v>0</v>
      </c>
      <c r="AO44" s="199">
        <v>2.57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27.01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2.57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27.01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2.57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2.02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27.01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2.57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2.02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27.01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2.57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2.02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27.01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2.57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2.02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27.01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2.57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2.02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25.84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2.57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1.96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25.84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2.57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1.96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25.84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2.57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1.96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23.88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2.57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1.96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23.88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2.57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1.96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23.88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2.57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1.96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23.88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2.57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1.96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23.88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2.57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1.96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23.88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14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1.96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23.88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14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1.96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23.88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14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1.96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23.88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14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1.96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23.23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14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1.96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23.23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14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1.96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21.92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14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1.96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21.92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14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1.96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21.92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14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1.96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21.92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14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1.96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21.92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14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2.02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21.92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14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2.02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21.92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14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2.02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21.92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14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2.02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21.92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14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2.02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21.92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14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2.02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25.19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14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2.02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25.19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14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2.02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25.19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14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2.02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25.19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14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2.02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25.19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14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2.02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25.19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14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2.02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25.19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14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2.02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25.19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14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2.02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25.84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14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2.02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25.84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14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1.44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19.899999999999999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14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1.44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19.899999999999999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14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27.01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14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27.01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14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27.01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14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27.01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14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27.01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14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27.01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14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27.01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14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27.01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14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27.4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14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27.4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14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27.4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14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27.4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14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4.8760000000000039E-2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0.63325500000000101</v>
      </c>
      <c r="AJ99">
        <f t="shared" si="0"/>
        <v>0</v>
      </c>
      <c r="AK99">
        <f t="shared" si="0"/>
        <v>0.74492999999999943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0.26102999999999998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5.63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3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5.63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3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5.63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3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5.63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3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5.48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16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5.63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3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5.63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3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5.63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5.63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3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5.63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3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5.76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15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5.56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3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5.82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3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5.82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5.82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5.82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5.82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14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5.82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5.82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5.82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5.82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5.82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5.82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14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5.82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5.82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3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5.82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3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5.82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3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5.82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3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5.76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3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5.76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3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5.76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3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5.76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3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5.56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3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5.56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3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5.56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3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5.56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3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5.56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3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5.56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3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5.56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3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5.56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3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5.45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3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5.45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3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5.45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3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5.45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3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5.45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3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5.45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3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5.45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3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5.45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3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5.45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3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5.45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3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5.45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3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5.45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3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5.45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3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5.45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3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5.45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3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5.45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3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5.45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3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5.45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3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5.45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3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5.45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3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5.45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3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5.45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3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5.45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3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5.45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3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5.45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3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5.45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3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5.45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3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5.45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3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5.45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3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5.45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3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5.45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3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5.45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3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5.45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3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5.45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3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5.45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3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5.45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3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5.45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3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5.45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3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5.45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3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5.45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3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5.45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3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5.45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3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5.42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3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5.42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3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5.45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3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5.45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3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5.45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3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5.45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3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5.45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3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5.45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3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5.45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3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5.45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3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5.48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3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5.48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3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5.48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3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5.48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3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0.13334249999999986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8.3750000000000005E-2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93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152</v>
      </c>
      <c r="P3" s="19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93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152</v>
      </c>
      <c r="P4" s="19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93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152</v>
      </c>
      <c r="P5" s="19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93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152</v>
      </c>
      <c r="P6" s="19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91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165</v>
      </c>
      <c r="P7" s="199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93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152</v>
      </c>
      <c r="P8" s="199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93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152</v>
      </c>
      <c r="P9" s="199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93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152</v>
      </c>
      <c r="P10" s="199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93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152</v>
      </c>
      <c r="P11" s="199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93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152</v>
      </c>
      <c r="P12" s="199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95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164</v>
      </c>
      <c r="P13" s="199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92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152</v>
      </c>
      <c r="P14" s="199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96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152</v>
      </c>
      <c r="P15" s="199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96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152</v>
      </c>
      <c r="P16" s="199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96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152</v>
      </c>
      <c r="P17" s="199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96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152</v>
      </c>
      <c r="P18" s="199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96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163</v>
      </c>
      <c r="P19" s="199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96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152</v>
      </c>
      <c r="P20" s="199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96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152</v>
      </c>
      <c r="P21" s="199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96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152</v>
      </c>
      <c r="P22" s="199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96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152</v>
      </c>
      <c r="P23" s="199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96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152</v>
      </c>
      <c r="P24" s="199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96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163</v>
      </c>
      <c r="P25" s="199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96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152</v>
      </c>
      <c r="P26" s="199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96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152</v>
      </c>
      <c r="P27" s="199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96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152</v>
      </c>
      <c r="P28" s="199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96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150</v>
      </c>
      <c r="P29" s="199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96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152</v>
      </c>
      <c r="P30" s="199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95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150</v>
      </c>
      <c r="P31" s="199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95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150</v>
      </c>
      <c r="P32" s="199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95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150</v>
      </c>
      <c r="P33" s="199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95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150</v>
      </c>
      <c r="P34" s="199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92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150</v>
      </c>
      <c r="P35" s="199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92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150</v>
      </c>
      <c r="P36" s="199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92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150</v>
      </c>
      <c r="P37" s="199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92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150</v>
      </c>
      <c r="P38" s="199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92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150</v>
      </c>
      <c r="P39" s="199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92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150</v>
      </c>
      <c r="P40" s="199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92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150</v>
      </c>
      <c r="P41" s="199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92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150</v>
      </c>
      <c r="P42" s="199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90</v>
      </c>
      <c r="J43" s="199">
        <v>0</v>
      </c>
      <c r="K43" s="199">
        <v>319.95999999999998</v>
      </c>
      <c r="L43" s="199">
        <v>0</v>
      </c>
      <c r="M43" s="199">
        <v>0</v>
      </c>
      <c r="N43" s="199">
        <v>0</v>
      </c>
      <c r="O43" s="199">
        <v>150</v>
      </c>
      <c r="P43" s="19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90</v>
      </c>
      <c r="J44" s="199">
        <v>0</v>
      </c>
      <c r="K44" s="199">
        <v>319.95999999999998</v>
      </c>
      <c r="L44" s="199">
        <v>0</v>
      </c>
      <c r="M44" s="199">
        <v>0</v>
      </c>
      <c r="N44" s="199">
        <v>0</v>
      </c>
      <c r="O44" s="199">
        <v>150</v>
      </c>
      <c r="P44" s="199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90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150</v>
      </c>
      <c r="P45" s="199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90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150</v>
      </c>
      <c r="P46" s="19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90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150</v>
      </c>
      <c r="P47" s="19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90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150</v>
      </c>
      <c r="P48" s="19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90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150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90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150</v>
      </c>
      <c r="P50" s="19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88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150</v>
      </c>
      <c r="P51" s="19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88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150</v>
      </c>
      <c r="P52" s="199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88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150</v>
      </c>
      <c r="P53" s="199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88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150</v>
      </c>
      <c r="P54" s="199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88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150</v>
      </c>
      <c r="P55" s="199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88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150</v>
      </c>
      <c r="P56" s="19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85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150</v>
      </c>
      <c r="P57" s="19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85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150</v>
      </c>
      <c r="P58" s="19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85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152</v>
      </c>
      <c r="P59" s="19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85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152</v>
      </c>
      <c r="P60" s="199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85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152</v>
      </c>
      <c r="P61" s="199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85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152</v>
      </c>
      <c r="P62" s="199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84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152</v>
      </c>
      <c r="P63" s="199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84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152</v>
      </c>
      <c r="P64" s="199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82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152</v>
      </c>
      <c r="P65" s="199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82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152</v>
      </c>
      <c r="P66" s="199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82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152</v>
      </c>
      <c r="P67" s="199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82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152</v>
      </c>
      <c r="P68" s="199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82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152</v>
      </c>
      <c r="P69" s="199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82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152</v>
      </c>
      <c r="P70" s="199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82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152</v>
      </c>
      <c r="P71" s="199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82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152</v>
      </c>
      <c r="P72" s="199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82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152</v>
      </c>
      <c r="P73" s="199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82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152</v>
      </c>
      <c r="P74" s="199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87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152</v>
      </c>
      <c r="P75" s="199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87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152</v>
      </c>
      <c r="P76" s="199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87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152</v>
      </c>
      <c r="P77" s="199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87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152</v>
      </c>
      <c r="P78" s="199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87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152</v>
      </c>
      <c r="P79" s="199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87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152</v>
      </c>
      <c r="P80" s="199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87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152</v>
      </c>
      <c r="P81" s="199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87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152</v>
      </c>
      <c r="P82" s="199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88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152</v>
      </c>
      <c r="P83" s="199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88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152</v>
      </c>
      <c r="P84" s="199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88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152</v>
      </c>
      <c r="P85" s="199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88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152</v>
      </c>
      <c r="P86" s="199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88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152</v>
      </c>
      <c r="P87" s="199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90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152</v>
      </c>
      <c r="P88" s="199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90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152</v>
      </c>
      <c r="P89" s="199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90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152</v>
      </c>
      <c r="P90" s="199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90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152</v>
      </c>
      <c r="P91" s="199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90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152</v>
      </c>
      <c r="P92" s="199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90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152</v>
      </c>
      <c r="P93" s="199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90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152</v>
      </c>
      <c r="P94" s="19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91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152</v>
      </c>
      <c r="P95" s="19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91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152</v>
      </c>
      <c r="P96" s="19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91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152</v>
      </c>
      <c r="P97" s="19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91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152</v>
      </c>
      <c r="P98" s="199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0.84524999999999995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2.1607500000000002</v>
      </c>
      <c r="J99" s="156">
        <f t="shared" si="0"/>
        <v>0</v>
      </c>
      <c r="K99" s="156">
        <f t="shared" si="0"/>
        <v>7.5999799999999995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3.6452499999999999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5.53</v>
      </c>
      <c r="E3" s="199">
        <v>0</v>
      </c>
      <c r="F3" s="199">
        <v>0</v>
      </c>
      <c r="G3" s="199">
        <v>6.68</v>
      </c>
      <c r="H3" s="199">
        <v>0</v>
      </c>
      <c r="I3" s="199">
        <v>0</v>
      </c>
      <c r="J3" s="199">
        <v>10.59</v>
      </c>
      <c r="K3" s="199">
        <v>17.059999999999999</v>
      </c>
      <c r="L3" s="199">
        <v>0.37</v>
      </c>
      <c r="M3" s="199">
        <v>2.12</v>
      </c>
      <c r="N3" s="199">
        <v>1.73</v>
      </c>
      <c r="O3" s="199">
        <v>2.44</v>
      </c>
      <c r="P3" s="199">
        <v>0.82</v>
      </c>
      <c r="Q3" s="199">
        <v>0.15</v>
      </c>
      <c r="R3" s="199">
        <v>0.62</v>
      </c>
      <c r="S3" s="199">
        <v>0.39</v>
      </c>
      <c r="T3" s="199">
        <v>0</v>
      </c>
      <c r="U3" s="199">
        <v>2.0699999999999998</v>
      </c>
      <c r="V3" s="199">
        <v>0.21</v>
      </c>
      <c r="W3" s="199">
        <v>0.68</v>
      </c>
      <c r="X3" s="199">
        <v>2.16</v>
      </c>
      <c r="Y3" s="199">
        <v>0</v>
      </c>
      <c r="Z3" s="199">
        <v>2.04</v>
      </c>
      <c r="AA3" s="199">
        <v>1.32</v>
      </c>
      <c r="AB3" s="199">
        <v>0</v>
      </c>
      <c r="AC3" s="199">
        <v>19.89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41.04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187.62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5.53</v>
      </c>
      <c r="E4" s="199">
        <v>0</v>
      </c>
      <c r="F4" s="199">
        <v>0</v>
      </c>
      <c r="G4" s="199">
        <v>6.68</v>
      </c>
      <c r="H4" s="199">
        <v>0</v>
      </c>
      <c r="I4" s="199">
        <v>0</v>
      </c>
      <c r="J4" s="199">
        <v>10.59</v>
      </c>
      <c r="K4" s="199">
        <v>17.059999999999999</v>
      </c>
      <c r="L4" s="199">
        <v>0.37</v>
      </c>
      <c r="M4" s="199">
        <v>2.12</v>
      </c>
      <c r="N4" s="199">
        <v>1.73</v>
      </c>
      <c r="O4" s="199">
        <v>2.44</v>
      </c>
      <c r="P4" s="199">
        <v>0.82</v>
      </c>
      <c r="Q4" s="199">
        <v>0.15</v>
      </c>
      <c r="R4" s="199">
        <v>0.62</v>
      </c>
      <c r="S4" s="199">
        <v>0.39</v>
      </c>
      <c r="T4" s="199">
        <v>0</v>
      </c>
      <c r="U4" s="199">
        <v>2.0699999999999998</v>
      </c>
      <c r="V4" s="199">
        <v>0.21</v>
      </c>
      <c r="W4" s="199">
        <v>0.68</v>
      </c>
      <c r="X4" s="199">
        <v>2.16</v>
      </c>
      <c r="Y4" s="199">
        <v>0</v>
      </c>
      <c r="Z4" s="199">
        <v>2.04</v>
      </c>
      <c r="AA4" s="199">
        <v>1.32</v>
      </c>
      <c r="AB4" s="199">
        <v>0</v>
      </c>
      <c r="AC4" s="199">
        <v>19.89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41.04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187.62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5.53</v>
      </c>
      <c r="E5" s="199">
        <v>0</v>
      </c>
      <c r="F5" s="199">
        <v>0</v>
      </c>
      <c r="G5" s="199">
        <v>6.68</v>
      </c>
      <c r="H5" s="199">
        <v>0</v>
      </c>
      <c r="I5" s="199">
        <v>0</v>
      </c>
      <c r="J5" s="199">
        <v>10.59</v>
      </c>
      <c r="K5" s="199">
        <v>17.059999999999999</v>
      </c>
      <c r="L5" s="199">
        <v>0.37</v>
      </c>
      <c r="M5" s="199">
        <v>2.12</v>
      </c>
      <c r="N5" s="199">
        <v>1.73</v>
      </c>
      <c r="O5" s="199">
        <v>2.44</v>
      </c>
      <c r="P5" s="199">
        <v>0.82</v>
      </c>
      <c r="Q5" s="199">
        <v>0.15</v>
      </c>
      <c r="R5" s="199">
        <v>0.62</v>
      </c>
      <c r="S5" s="199">
        <v>0.39</v>
      </c>
      <c r="T5" s="199">
        <v>0</v>
      </c>
      <c r="U5" s="199">
        <v>2.0699999999999998</v>
      </c>
      <c r="V5" s="199">
        <v>0.21</v>
      </c>
      <c r="W5" s="199">
        <v>0.68</v>
      </c>
      <c r="X5" s="199">
        <v>2.16</v>
      </c>
      <c r="Y5" s="199">
        <v>0</v>
      </c>
      <c r="Z5" s="199">
        <v>2.04</v>
      </c>
      <c r="AA5" s="199">
        <v>1.32</v>
      </c>
      <c r="AB5" s="199">
        <v>0</v>
      </c>
      <c r="AC5" s="199">
        <v>19.89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41.04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187.62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5.53</v>
      </c>
      <c r="E6" s="199">
        <v>0</v>
      </c>
      <c r="F6" s="199">
        <v>0</v>
      </c>
      <c r="G6" s="199">
        <v>6.68</v>
      </c>
      <c r="H6" s="199">
        <v>0</v>
      </c>
      <c r="I6" s="199">
        <v>0</v>
      </c>
      <c r="J6" s="199">
        <v>10.59</v>
      </c>
      <c r="K6" s="199">
        <v>17.059999999999999</v>
      </c>
      <c r="L6" s="199">
        <v>0.37</v>
      </c>
      <c r="M6" s="199">
        <v>2.12</v>
      </c>
      <c r="N6" s="199">
        <v>1.73</v>
      </c>
      <c r="O6" s="199">
        <v>2.44</v>
      </c>
      <c r="P6" s="199">
        <v>0.82</v>
      </c>
      <c r="Q6" s="199">
        <v>0.15</v>
      </c>
      <c r="R6" s="199">
        <v>0.62</v>
      </c>
      <c r="S6" s="199">
        <v>0.39</v>
      </c>
      <c r="T6" s="199">
        <v>0</v>
      </c>
      <c r="U6" s="199">
        <v>2.0699999999999998</v>
      </c>
      <c r="V6" s="199">
        <v>0.21</v>
      </c>
      <c r="W6" s="199">
        <v>0.68</v>
      </c>
      <c r="X6" s="199">
        <v>2.16</v>
      </c>
      <c r="Y6" s="199">
        <v>0</v>
      </c>
      <c r="Z6" s="199">
        <v>2.04</v>
      </c>
      <c r="AA6" s="199">
        <v>1.32</v>
      </c>
      <c r="AB6" s="199">
        <v>0</v>
      </c>
      <c r="AC6" s="199">
        <v>19.89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41.04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187.62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5.53</v>
      </c>
      <c r="E7" s="199">
        <v>0</v>
      </c>
      <c r="F7" s="199">
        <v>0</v>
      </c>
      <c r="G7" s="199">
        <v>6.68</v>
      </c>
      <c r="H7" s="199">
        <v>0</v>
      </c>
      <c r="I7" s="199">
        <v>0</v>
      </c>
      <c r="J7" s="199">
        <v>10.59</v>
      </c>
      <c r="K7" s="199">
        <v>17.059999999999999</v>
      </c>
      <c r="L7" s="199">
        <v>0.37</v>
      </c>
      <c r="M7" s="199">
        <v>2.12</v>
      </c>
      <c r="N7" s="199">
        <v>1.73</v>
      </c>
      <c r="O7" s="199">
        <v>2.44</v>
      </c>
      <c r="P7" s="199">
        <v>0.82</v>
      </c>
      <c r="Q7" s="199">
        <v>0.15</v>
      </c>
      <c r="R7" s="199">
        <v>0.62</v>
      </c>
      <c r="S7" s="199">
        <v>0.39</v>
      </c>
      <c r="T7" s="199">
        <v>0</v>
      </c>
      <c r="U7" s="199">
        <v>2.0699999999999998</v>
      </c>
      <c r="V7" s="199">
        <v>0.21</v>
      </c>
      <c r="W7" s="199">
        <v>0.68</v>
      </c>
      <c r="X7" s="199">
        <v>2.16</v>
      </c>
      <c r="Y7" s="199">
        <v>0</v>
      </c>
      <c r="Z7" s="199">
        <v>2.04</v>
      </c>
      <c r="AA7" s="199">
        <v>1.32</v>
      </c>
      <c r="AB7" s="199">
        <v>0</v>
      </c>
      <c r="AC7" s="199">
        <v>19.89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41.75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187.62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5.53</v>
      </c>
      <c r="E8" s="199">
        <v>0</v>
      </c>
      <c r="F8" s="199">
        <v>0</v>
      </c>
      <c r="G8" s="199">
        <v>6.68</v>
      </c>
      <c r="H8" s="199">
        <v>0</v>
      </c>
      <c r="I8" s="199">
        <v>0</v>
      </c>
      <c r="J8" s="199">
        <v>10.59</v>
      </c>
      <c r="K8" s="199">
        <v>17.059999999999999</v>
      </c>
      <c r="L8" s="199">
        <v>0.37</v>
      </c>
      <c r="M8" s="199">
        <v>2.12</v>
      </c>
      <c r="N8" s="199">
        <v>1.73</v>
      </c>
      <c r="O8" s="199">
        <v>2.44</v>
      </c>
      <c r="P8" s="199">
        <v>0.82</v>
      </c>
      <c r="Q8" s="199">
        <v>0.15</v>
      </c>
      <c r="R8" s="199">
        <v>0.62</v>
      </c>
      <c r="S8" s="199">
        <v>0.39</v>
      </c>
      <c r="T8" s="199">
        <v>0</v>
      </c>
      <c r="U8" s="199">
        <v>2.0699999999999998</v>
      </c>
      <c r="V8" s="199">
        <v>0.21</v>
      </c>
      <c r="W8" s="199">
        <v>0.68</v>
      </c>
      <c r="X8" s="199">
        <v>2.16</v>
      </c>
      <c r="Y8" s="199">
        <v>0</v>
      </c>
      <c r="Z8" s="199">
        <v>2.04</v>
      </c>
      <c r="AA8" s="199">
        <v>1.32</v>
      </c>
      <c r="AB8" s="199">
        <v>0</v>
      </c>
      <c r="AC8" s="199">
        <v>19.89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41.04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187.62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5.53</v>
      </c>
      <c r="E9" s="199">
        <v>0</v>
      </c>
      <c r="F9" s="199">
        <v>0</v>
      </c>
      <c r="G9" s="199">
        <v>6.68</v>
      </c>
      <c r="H9" s="199">
        <v>0</v>
      </c>
      <c r="I9" s="199">
        <v>0</v>
      </c>
      <c r="J9" s="199">
        <v>10.59</v>
      </c>
      <c r="K9" s="199">
        <v>17.059999999999999</v>
      </c>
      <c r="L9" s="199">
        <v>0.37</v>
      </c>
      <c r="M9" s="199">
        <v>2.12</v>
      </c>
      <c r="N9" s="199">
        <v>1.73</v>
      </c>
      <c r="O9" s="199">
        <v>2.44</v>
      </c>
      <c r="P9" s="199">
        <v>0.82</v>
      </c>
      <c r="Q9" s="199">
        <v>0.15</v>
      </c>
      <c r="R9" s="199">
        <v>0.62</v>
      </c>
      <c r="S9" s="199">
        <v>0.39</v>
      </c>
      <c r="T9" s="199">
        <v>0</v>
      </c>
      <c r="U9" s="199">
        <v>2.0699999999999998</v>
      </c>
      <c r="V9" s="199">
        <v>0.21</v>
      </c>
      <c r="W9" s="199">
        <v>0.68</v>
      </c>
      <c r="X9" s="199">
        <v>2.16</v>
      </c>
      <c r="Y9" s="199">
        <v>0</v>
      </c>
      <c r="Z9" s="199">
        <v>2.04</v>
      </c>
      <c r="AA9" s="199">
        <v>1.32</v>
      </c>
      <c r="AB9" s="199">
        <v>0</v>
      </c>
      <c r="AC9" s="199">
        <v>19.89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41.04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187.62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5.53</v>
      </c>
      <c r="E10" s="199">
        <v>0</v>
      </c>
      <c r="F10" s="199">
        <v>0</v>
      </c>
      <c r="G10" s="199">
        <v>6.68</v>
      </c>
      <c r="H10" s="199">
        <v>0</v>
      </c>
      <c r="I10" s="199">
        <v>0</v>
      </c>
      <c r="J10" s="199">
        <v>10.59</v>
      </c>
      <c r="K10" s="199">
        <v>17.059999999999999</v>
      </c>
      <c r="L10" s="199">
        <v>0.37</v>
      </c>
      <c r="M10" s="199">
        <v>2.12</v>
      </c>
      <c r="N10" s="199">
        <v>1.73</v>
      </c>
      <c r="O10" s="199">
        <v>2.44</v>
      </c>
      <c r="P10" s="199">
        <v>0.82</v>
      </c>
      <c r="Q10" s="199">
        <v>0.15</v>
      </c>
      <c r="R10" s="199">
        <v>0.62</v>
      </c>
      <c r="S10" s="199">
        <v>0.39</v>
      </c>
      <c r="T10" s="199">
        <v>0</v>
      </c>
      <c r="U10" s="199">
        <v>2.0699999999999998</v>
      </c>
      <c r="V10" s="199">
        <v>0.21</v>
      </c>
      <c r="W10" s="199">
        <v>0.68</v>
      </c>
      <c r="X10" s="199">
        <v>2.16</v>
      </c>
      <c r="Y10" s="199">
        <v>0</v>
      </c>
      <c r="Z10" s="199">
        <v>2.04</v>
      </c>
      <c r="AA10" s="199">
        <v>1.32</v>
      </c>
      <c r="AB10" s="199">
        <v>0</v>
      </c>
      <c r="AC10" s="199">
        <v>19.89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41.04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187.62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5.53</v>
      </c>
      <c r="E11" s="199">
        <v>0</v>
      </c>
      <c r="F11" s="199">
        <v>0</v>
      </c>
      <c r="G11" s="199">
        <v>6.68</v>
      </c>
      <c r="H11" s="199">
        <v>0</v>
      </c>
      <c r="I11" s="199">
        <v>0</v>
      </c>
      <c r="J11" s="199">
        <v>10.59</v>
      </c>
      <c r="K11" s="199">
        <v>17.059999999999999</v>
      </c>
      <c r="L11" s="199">
        <v>0.37</v>
      </c>
      <c r="M11" s="199">
        <v>2.12</v>
      </c>
      <c r="N11" s="199">
        <v>1.73</v>
      </c>
      <c r="O11" s="199">
        <v>2.44</v>
      </c>
      <c r="P11" s="199">
        <v>0.82</v>
      </c>
      <c r="Q11" s="199">
        <v>0.15</v>
      </c>
      <c r="R11" s="199">
        <v>0.62</v>
      </c>
      <c r="S11" s="199">
        <v>0.39</v>
      </c>
      <c r="T11" s="199">
        <v>0</v>
      </c>
      <c r="U11" s="199">
        <v>2.0699999999999998</v>
      </c>
      <c r="V11" s="199">
        <v>0.21</v>
      </c>
      <c r="W11" s="199">
        <v>0.68</v>
      </c>
      <c r="X11" s="199">
        <v>2.16</v>
      </c>
      <c r="Y11" s="199">
        <v>0</v>
      </c>
      <c r="Z11" s="199">
        <v>2.04</v>
      </c>
      <c r="AA11" s="199">
        <v>1.32</v>
      </c>
      <c r="AB11" s="199">
        <v>0</v>
      </c>
      <c r="AC11" s="199">
        <v>19.89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41.04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187.62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5.53</v>
      </c>
      <c r="E12" s="199">
        <v>0</v>
      </c>
      <c r="F12" s="199">
        <v>0</v>
      </c>
      <c r="G12" s="199">
        <v>6.68</v>
      </c>
      <c r="H12" s="199">
        <v>0</v>
      </c>
      <c r="I12" s="199">
        <v>0</v>
      </c>
      <c r="J12" s="199">
        <v>10.59</v>
      </c>
      <c r="K12" s="199">
        <v>17.059999999999999</v>
      </c>
      <c r="L12" s="199">
        <v>0.37</v>
      </c>
      <c r="M12" s="199">
        <v>2.12</v>
      </c>
      <c r="N12" s="199">
        <v>1.73</v>
      </c>
      <c r="O12" s="199">
        <v>2.44</v>
      </c>
      <c r="P12" s="199">
        <v>0.82</v>
      </c>
      <c r="Q12" s="199">
        <v>0.15</v>
      </c>
      <c r="R12" s="199">
        <v>0.62</v>
      </c>
      <c r="S12" s="199">
        <v>0.39</v>
      </c>
      <c r="T12" s="199">
        <v>0</v>
      </c>
      <c r="U12" s="199">
        <v>2.0699999999999998</v>
      </c>
      <c r="V12" s="199">
        <v>0.21</v>
      </c>
      <c r="W12" s="199">
        <v>0.68</v>
      </c>
      <c r="X12" s="199">
        <v>2.16</v>
      </c>
      <c r="Y12" s="199">
        <v>0</v>
      </c>
      <c r="Z12" s="199">
        <v>2.04</v>
      </c>
      <c r="AA12" s="199">
        <v>1.32</v>
      </c>
      <c r="AB12" s="199">
        <v>0</v>
      </c>
      <c r="AC12" s="199">
        <v>19.89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41.04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187.62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5.53</v>
      </c>
      <c r="E13" s="199">
        <v>0</v>
      </c>
      <c r="F13" s="199">
        <v>0</v>
      </c>
      <c r="G13" s="199">
        <v>6.68</v>
      </c>
      <c r="H13" s="199">
        <v>0</v>
      </c>
      <c r="I13" s="199">
        <v>0</v>
      </c>
      <c r="J13" s="199">
        <v>10.59</v>
      </c>
      <c r="K13" s="199">
        <v>17.059999999999999</v>
      </c>
      <c r="L13" s="199">
        <v>0.37</v>
      </c>
      <c r="M13" s="199">
        <v>2.12</v>
      </c>
      <c r="N13" s="199">
        <v>1.73</v>
      </c>
      <c r="O13" s="199">
        <v>2.44</v>
      </c>
      <c r="P13" s="199">
        <v>0.82</v>
      </c>
      <c r="Q13" s="199">
        <v>0.15</v>
      </c>
      <c r="R13" s="199">
        <v>0.62</v>
      </c>
      <c r="S13" s="199">
        <v>0.39</v>
      </c>
      <c r="T13" s="199">
        <v>0</v>
      </c>
      <c r="U13" s="199">
        <v>2.0699999999999998</v>
      </c>
      <c r="V13" s="199">
        <v>0.21</v>
      </c>
      <c r="W13" s="199">
        <v>0.68</v>
      </c>
      <c r="X13" s="199">
        <v>2.16</v>
      </c>
      <c r="Y13" s="199">
        <v>0</v>
      </c>
      <c r="Z13" s="199">
        <v>2.04</v>
      </c>
      <c r="AA13" s="199">
        <v>1.32</v>
      </c>
      <c r="AB13" s="199">
        <v>0</v>
      </c>
      <c r="AC13" s="199">
        <v>19.89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40.450000000000003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187.62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5.53</v>
      </c>
      <c r="E14" s="199">
        <v>0</v>
      </c>
      <c r="F14" s="199">
        <v>0</v>
      </c>
      <c r="G14" s="199">
        <v>6.68</v>
      </c>
      <c r="H14" s="199">
        <v>0</v>
      </c>
      <c r="I14" s="199">
        <v>0</v>
      </c>
      <c r="J14" s="199">
        <v>10.59</v>
      </c>
      <c r="K14" s="199">
        <v>17.059999999999999</v>
      </c>
      <c r="L14" s="199">
        <v>0.37</v>
      </c>
      <c r="M14" s="199">
        <v>2.12</v>
      </c>
      <c r="N14" s="199">
        <v>1.73</v>
      </c>
      <c r="O14" s="199">
        <v>2.44</v>
      </c>
      <c r="P14" s="199">
        <v>0.82</v>
      </c>
      <c r="Q14" s="199">
        <v>0.15</v>
      </c>
      <c r="R14" s="199">
        <v>0.62</v>
      </c>
      <c r="S14" s="199">
        <v>0.39</v>
      </c>
      <c r="T14" s="199">
        <v>0</v>
      </c>
      <c r="U14" s="199">
        <v>2.0699999999999998</v>
      </c>
      <c r="V14" s="199">
        <v>0.21</v>
      </c>
      <c r="W14" s="199">
        <v>0.68</v>
      </c>
      <c r="X14" s="199">
        <v>2.16</v>
      </c>
      <c r="Y14" s="199">
        <v>0</v>
      </c>
      <c r="Z14" s="199">
        <v>2.04</v>
      </c>
      <c r="AA14" s="199">
        <v>1.32</v>
      </c>
      <c r="AB14" s="199">
        <v>0</v>
      </c>
      <c r="AC14" s="199">
        <v>19.89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41.4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187.62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5.53</v>
      </c>
      <c r="E15" s="199">
        <v>0</v>
      </c>
      <c r="F15" s="199">
        <v>0</v>
      </c>
      <c r="G15" s="199">
        <v>6.68</v>
      </c>
      <c r="H15" s="199">
        <v>0</v>
      </c>
      <c r="I15" s="199">
        <v>0</v>
      </c>
      <c r="J15" s="199">
        <v>10.59</v>
      </c>
      <c r="K15" s="199">
        <v>17.059999999999999</v>
      </c>
      <c r="L15" s="199">
        <v>0.37</v>
      </c>
      <c r="M15" s="199">
        <v>2.12</v>
      </c>
      <c r="N15" s="199">
        <v>1.73</v>
      </c>
      <c r="O15" s="199">
        <v>2.44</v>
      </c>
      <c r="P15" s="199">
        <v>0.82</v>
      </c>
      <c r="Q15" s="199">
        <v>0.15</v>
      </c>
      <c r="R15" s="199">
        <v>0.62</v>
      </c>
      <c r="S15" s="199">
        <v>0.39</v>
      </c>
      <c r="T15" s="199">
        <v>0</v>
      </c>
      <c r="U15" s="199">
        <v>2.0699999999999998</v>
      </c>
      <c r="V15" s="199">
        <v>0.21</v>
      </c>
      <c r="W15" s="199">
        <v>0.68</v>
      </c>
      <c r="X15" s="199">
        <v>2.16</v>
      </c>
      <c r="Y15" s="199">
        <v>0</v>
      </c>
      <c r="Z15" s="199">
        <v>2.04</v>
      </c>
      <c r="AA15" s="199">
        <v>1.32</v>
      </c>
      <c r="AB15" s="199">
        <v>0</v>
      </c>
      <c r="AC15" s="199">
        <v>19.89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40.17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187.62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5.53</v>
      </c>
      <c r="E16" s="199">
        <v>0</v>
      </c>
      <c r="F16" s="199">
        <v>0</v>
      </c>
      <c r="G16" s="199">
        <v>6.68</v>
      </c>
      <c r="H16" s="199">
        <v>0</v>
      </c>
      <c r="I16" s="199">
        <v>0</v>
      </c>
      <c r="J16" s="199">
        <v>10.59</v>
      </c>
      <c r="K16" s="199">
        <v>17.059999999999999</v>
      </c>
      <c r="L16" s="199">
        <v>0.37</v>
      </c>
      <c r="M16" s="199">
        <v>2.12</v>
      </c>
      <c r="N16" s="199">
        <v>1.73</v>
      </c>
      <c r="O16" s="199">
        <v>2.44</v>
      </c>
      <c r="P16" s="199">
        <v>0.82</v>
      </c>
      <c r="Q16" s="199">
        <v>0.15</v>
      </c>
      <c r="R16" s="199">
        <v>0.62</v>
      </c>
      <c r="S16" s="199">
        <v>0.39</v>
      </c>
      <c r="T16" s="199">
        <v>0</v>
      </c>
      <c r="U16" s="199">
        <v>2.0699999999999998</v>
      </c>
      <c r="V16" s="199">
        <v>0.21</v>
      </c>
      <c r="W16" s="199">
        <v>0.68</v>
      </c>
      <c r="X16" s="199">
        <v>2.16</v>
      </c>
      <c r="Y16" s="199">
        <v>0</v>
      </c>
      <c r="Z16" s="199">
        <v>2.04</v>
      </c>
      <c r="AA16" s="199">
        <v>1.32</v>
      </c>
      <c r="AB16" s="199">
        <v>0</v>
      </c>
      <c r="AC16" s="199">
        <v>19.89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40.17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187.62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5.53</v>
      </c>
      <c r="E17" s="199">
        <v>0</v>
      </c>
      <c r="F17" s="199">
        <v>0</v>
      </c>
      <c r="G17" s="199">
        <v>6.68</v>
      </c>
      <c r="H17" s="199">
        <v>0</v>
      </c>
      <c r="I17" s="199">
        <v>0</v>
      </c>
      <c r="J17" s="199">
        <v>10.59</v>
      </c>
      <c r="K17" s="199">
        <v>17.059999999999999</v>
      </c>
      <c r="L17" s="199">
        <v>0.37</v>
      </c>
      <c r="M17" s="199">
        <v>2.12</v>
      </c>
      <c r="N17" s="199">
        <v>1.73</v>
      </c>
      <c r="O17" s="199">
        <v>2.44</v>
      </c>
      <c r="P17" s="199">
        <v>0.82</v>
      </c>
      <c r="Q17" s="199">
        <v>0.15</v>
      </c>
      <c r="R17" s="199">
        <v>0.62</v>
      </c>
      <c r="S17" s="199">
        <v>0.39</v>
      </c>
      <c r="T17" s="199">
        <v>0</v>
      </c>
      <c r="U17" s="199">
        <v>2.0699999999999998</v>
      </c>
      <c r="V17" s="199">
        <v>0.21</v>
      </c>
      <c r="W17" s="199">
        <v>0.68</v>
      </c>
      <c r="X17" s="199">
        <v>2.16</v>
      </c>
      <c r="Y17" s="199">
        <v>0</v>
      </c>
      <c r="Z17" s="199">
        <v>2.04</v>
      </c>
      <c r="AA17" s="199">
        <v>1.32</v>
      </c>
      <c r="AB17" s="199">
        <v>0</v>
      </c>
      <c r="AC17" s="199">
        <v>19.89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40.17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187.62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5.53</v>
      </c>
      <c r="E18" s="199">
        <v>0</v>
      </c>
      <c r="F18" s="199">
        <v>0</v>
      </c>
      <c r="G18" s="199">
        <v>6.68</v>
      </c>
      <c r="H18" s="199">
        <v>0</v>
      </c>
      <c r="I18" s="199">
        <v>0</v>
      </c>
      <c r="J18" s="199">
        <v>10.59</v>
      </c>
      <c r="K18" s="199">
        <v>17.059999999999999</v>
      </c>
      <c r="L18" s="199">
        <v>0.37</v>
      </c>
      <c r="M18" s="199">
        <v>2.12</v>
      </c>
      <c r="N18" s="199">
        <v>1.73</v>
      </c>
      <c r="O18" s="199">
        <v>2.44</v>
      </c>
      <c r="P18" s="199">
        <v>0.82</v>
      </c>
      <c r="Q18" s="199">
        <v>0.15</v>
      </c>
      <c r="R18" s="199">
        <v>0.62</v>
      </c>
      <c r="S18" s="199">
        <v>0.39</v>
      </c>
      <c r="T18" s="199">
        <v>0</v>
      </c>
      <c r="U18" s="199">
        <v>2.0699999999999998</v>
      </c>
      <c r="V18" s="199">
        <v>0.21</v>
      </c>
      <c r="W18" s="199">
        <v>0.68</v>
      </c>
      <c r="X18" s="199">
        <v>2.16</v>
      </c>
      <c r="Y18" s="199">
        <v>0</v>
      </c>
      <c r="Z18" s="199">
        <v>2.04</v>
      </c>
      <c r="AA18" s="199">
        <v>1.32</v>
      </c>
      <c r="AB18" s="199">
        <v>0</v>
      </c>
      <c r="AC18" s="199">
        <v>19.89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40.17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187.62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5.53</v>
      </c>
      <c r="E19" s="199">
        <v>0</v>
      </c>
      <c r="F19" s="199">
        <v>0</v>
      </c>
      <c r="G19" s="199">
        <v>6.68</v>
      </c>
      <c r="H19" s="199">
        <v>0</v>
      </c>
      <c r="I19" s="199">
        <v>0</v>
      </c>
      <c r="J19" s="199">
        <v>10.59</v>
      </c>
      <c r="K19" s="199">
        <v>17.059999999999999</v>
      </c>
      <c r="L19" s="199">
        <v>0.37</v>
      </c>
      <c r="M19" s="199">
        <v>2.12</v>
      </c>
      <c r="N19" s="199">
        <v>1.73</v>
      </c>
      <c r="O19" s="199">
        <v>2.44</v>
      </c>
      <c r="P19" s="199">
        <v>0.82</v>
      </c>
      <c r="Q19" s="199">
        <v>0.15</v>
      </c>
      <c r="R19" s="199">
        <v>0.62</v>
      </c>
      <c r="S19" s="199">
        <v>0.39</v>
      </c>
      <c r="T19" s="199">
        <v>0</v>
      </c>
      <c r="U19" s="199">
        <v>2.0699999999999998</v>
      </c>
      <c r="V19" s="199">
        <v>0.21</v>
      </c>
      <c r="W19" s="199">
        <v>0.68</v>
      </c>
      <c r="X19" s="199">
        <v>2.16</v>
      </c>
      <c r="Y19" s="199">
        <v>0</v>
      </c>
      <c r="Z19" s="199">
        <v>2.04</v>
      </c>
      <c r="AA19" s="199">
        <v>1.32</v>
      </c>
      <c r="AB19" s="199">
        <v>0</v>
      </c>
      <c r="AC19" s="199">
        <v>19.89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40.17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187.62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5.53</v>
      </c>
      <c r="E20" s="199">
        <v>0</v>
      </c>
      <c r="F20" s="199">
        <v>0</v>
      </c>
      <c r="G20" s="199">
        <v>6.68</v>
      </c>
      <c r="H20" s="199">
        <v>0</v>
      </c>
      <c r="I20" s="199">
        <v>0</v>
      </c>
      <c r="J20" s="199">
        <v>10.59</v>
      </c>
      <c r="K20" s="199">
        <v>17.059999999999999</v>
      </c>
      <c r="L20" s="199">
        <v>0.37</v>
      </c>
      <c r="M20" s="199">
        <v>2.12</v>
      </c>
      <c r="N20" s="199">
        <v>1.73</v>
      </c>
      <c r="O20" s="199">
        <v>2.44</v>
      </c>
      <c r="P20" s="199">
        <v>0.82</v>
      </c>
      <c r="Q20" s="199">
        <v>0.15</v>
      </c>
      <c r="R20" s="199">
        <v>0.62</v>
      </c>
      <c r="S20" s="199">
        <v>0.39</v>
      </c>
      <c r="T20" s="199">
        <v>0</v>
      </c>
      <c r="U20" s="199">
        <v>2.0699999999999998</v>
      </c>
      <c r="V20" s="199">
        <v>0.21</v>
      </c>
      <c r="W20" s="199">
        <v>0.68</v>
      </c>
      <c r="X20" s="199">
        <v>2.16</v>
      </c>
      <c r="Y20" s="199">
        <v>0</v>
      </c>
      <c r="Z20" s="199">
        <v>2.04</v>
      </c>
      <c r="AA20" s="199">
        <v>1.32</v>
      </c>
      <c r="AB20" s="199">
        <v>0</v>
      </c>
      <c r="AC20" s="199">
        <v>19.89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40.17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187.62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5.53</v>
      </c>
      <c r="E21" s="199">
        <v>0</v>
      </c>
      <c r="F21" s="199">
        <v>0</v>
      </c>
      <c r="G21" s="199">
        <v>6.68</v>
      </c>
      <c r="H21" s="199">
        <v>0</v>
      </c>
      <c r="I21" s="199">
        <v>0</v>
      </c>
      <c r="J21" s="199">
        <v>10.59</v>
      </c>
      <c r="K21" s="199">
        <v>17.059999999999999</v>
      </c>
      <c r="L21" s="199">
        <v>0.37</v>
      </c>
      <c r="M21" s="199">
        <v>2.12</v>
      </c>
      <c r="N21" s="199">
        <v>1.73</v>
      </c>
      <c r="O21" s="199">
        <v>2.44</v>
      </c>
      <c r="P21" s="199">
        <v>0.82</v>
      </c>
      <c r="Q21" s="199">
        <v>0.15</v>
      </c>
      <c r="R21" s="199">
        <v>0.62</v>
      </c>
      <c r="S21" s="199">
        <v>0.39</v>
      </c>
      <c r="T21" s="199">
        <v>0</v>
      </c>
      <c r="U21" s="199">
        <v>2.0699999999999998</v>
      </c>
      <c r="V21" s="199">
        <v>0.21</v>
      </c>
      <c r="W21" s="199">
        <v>0.68</v>
      </c>
      <c r="X21" s="199">
        <v>2.16</v>
      </c>
      <c r="Y21" s="199">
        <v>0</v>
      </c>
      <c r="Z21" s="199">
        <v>2.04</v>
      </c>
      <c r="AA21" s="199">
        <v>1.32</v>
      </c>
      <c r="AB21" s="199">
        <v>0</v>
      </c>
      <c r="AC21" s="199">
        <v>19.89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40.17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187.62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5.53</v>
      </c>
      <c r="E22" s="199">
        <v>0</v>
      </c>
      <c r="F22" s="199">
        <v>0</v>
      </c>
      <c r="G22" s="199">
        <v>6.68</v>
      </c>
      <c r="H22" s="199">
        <v>0</v>
      </c>
      <c r="I22" s="199">
        <v>0</v>
      </c>
      <c r="J22" s="199">
        <v>10.59</v>
      </c>
      <c r="K22" s="199">
        <v>17.059999999999999</v>
      </c>
      <c r="L22" s="199">
        <v>0.37</v>
      </c>
      <c r="M22" s="199">
        <v>2.12</v>
      </c>
      <c r="N22" s="199">
        <v>1.73</v>
      </c>
      <c r="O22" s="199">
        <v>2.44</v>
      </c>
      <c r="P22" s="199">
        <v>0.82</v>
      </c>
      <c r="Q22" s="199">
        <v>0.15</v>
      </c>
      <c r="R22" s="199">
        <v>0.62</v>
      </c>
      <c r="S22" s="199">
        <v>0.39</v>
      </c>
      <c r="T22" s="199">
        <v>0</v>
      </c>
      <c r="U22" s="199">
        <v>2.0699999999999998</v>
      </c>
      <c r="V22" s="199">
        <v>0.21</v>
      </c>
      <c r="W22" s="199">
        <v>0.68</v>
      </c>
      <c r="X22" s="199">
        <v>2.16</v>
      </c>
      <c r="Y22" s="199">
        <v>0</v>
      </c>
      <c r="Z22" s="199">
        <v>2.04</v>
      </c>
      <c r="AA22" s="199">
        <v>1.32</v>
      </c>
      <c r="AB22" s="199">
        <v>0</v>
      </c>
      <c r="AC22" s="199">
        <v>19.89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40.17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187.62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5.53</v>
      </c>
      <c r="E23" s="199">
        <v>0</v>
      </c>
      <c r="F23" s="199">
        <v>0</v>
      </c>
      <c r="G23" s="199">
        <v>6.68</v>
      </c>
      <c r="H23" s="199">
        <v>0</v>
      </c>
      <c r="I23" s="199">
        <v>0</v>
      </c>
      <c r="J23" s="199">
        <v>10.59</v>
      </c>
      <c r="K23" s="199">
        <v>17.059999999999999</v>
      </c>
      <c r="L23" s="199">
        <v>0.37</v>
      </c>
      <c r="M23" s="199">
        <v>2.12</v>
      </c>
      <c r="N23" s="199">
        <v>1.73</v>
      </c>
      <c r="O23" s="199">
        <v>2.44</v>
      </c>
      <c r="P23" s="199">
        <v>0.82</v>
      </c>
      <c r="Q23" s="199">
        <v>0.15</v>
      </c>
      <c r="R23" s="199">
        <v>0.62</v>
      </c>
      <c r="S23" s="199">
        <v>0.39</v>
      </c>
      <c r="T23" s="199">
        <v>0</v>
      </c>
      <c r="U23" s="199">
        <v>2.0699999999999998</v>
      </c>
      <c r="V23" s="199">
        <v>0.21</v>
      </c>
      <c r="W23" s="199">
        <v>0.68</v>
      </c>
      <c r="X23" s="199">
        <v>2.16</v>
      </c>
      <c r="Y23" s="199">
        <v>0</v>
      </c>
      <c r="Z23" s="199">
        <v>2.04</v>
      </c>
      <c r="AA23" s="199">
        <v>1.32</v>
      </c>
      <c r="AB23" s="199">
        <v>0</v>
      </c>
      <c r="AC23" s="199">
        <v>19.89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40.17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187.62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5.53</v>
      </c>
      <c r="E24" s="199">
        <v>0</v>
      </c>
      <c r="F24" s="199">
        <v>0</v>
      </c>
      <c r="G24" s="199">
        <v>6.68</v>
      </c>
      <c r="H24" s="199">
        <v>0</v>
      </c>
      <c r="I24" s="199">
        <v>0</v>
      </c>
      <c r="J24" s="199">
        <v>10.59</v>
      </c>
      <c r="K24" s="199">
        <v>17.059999999999999</v>
      </c>
      <c r="L24" s="199">
        <v>0.37</v>
      </c>
      <c r="M24" s="199">
        <v>2.12</v>
      </c>
      <c r="N24" s="199">
        <v>1.73</v>
      </c>
      <c r="O24" s="199">
        <v>2.44</v>
      </c>
      <c r="P24" s="199">
        <v>0.82</v>
      </c>
      <c r="Q24" s="199">
        <v>0.15</v>
      </c>
      <c r="R24" s="199">
        <v>0.62</v>
      </c>
      <c r="S24" s="199">
        <v>0.39</v>
      </c>
      <c r="T24" s="199">
        <v>0</v>
      </c>
      <c r="U24" s="199">
        <v>2.0699999999999998</v>
      </c>
      <c r="V24" s="199">
        <v>0.21</v>
      </c>
      <c r="W24" s="199">
        <v>0.68</v>
      </c>
      <c r="X24" s="199">
        <v>2.16</v>
      </c>
      <c r="Y24" s="199">
        <v>0</v>
      </c>
      <c r="Z24" s="199">
        <v>2.04</v>
      </c>
      <c r="AA24" s="199">
        <v>1.32</v>
      </c>
      <c r="AB24" s="199">
        <v>0</v>
      </c>
      <c r="AC24" s="199">
        <v>19.89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40.17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187.62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5.53</v>
      </c>
      <c r="E25" s="199">
        <v>0</v>
      </c>
      <c r="F25" s="199">
        <v>0</v>
      </c>
      <c r="G25" s="199">
        <v>6.68</v>
      </c>
      <c r="H25" s="199">
        <v>0</v>
      </c>
      <c r="I25" s="199">
        <v>0</v>
      </c>
      <c r="J25" s="199">
        <v>10.59</v>
      </c>
      <c r="K25" s="199">
        <v>17.059999999999999</v>
      </c>
      <c r="L25" s="199">
        <v>0.37</v>
      </c>
      <c r="M25" s="199">
        <v>2.12</v>
      </c>
      <c r="N25" s="199">
        <v>1.73</v>
      </c>
      <c r="O25" s="199">
        <v>2.44</v>
      </c>
      <c r="P25" s="199">
        <v>0.82</v>
      </c>
      <c r="Q25" s="199">
        <v>0.15</v>
      </c>
      <c r="R25" s="199">
        <v>0.62</v>
      </c>
      <c r="S25" s="199">
        <v>0.39</v>
      </c>
      <c r="T25" s="199">
        <v>0</v>
      </c>
      <c r="U25" s="199">
        <v>2.0699999999999998</v>
      </c>
      <c r="V25" s="199">
        <v>0.21</v>
      </c>
      <c r="W25" s="199">
        <v>0.68</v>
      </c>
      <c r="X25" s="199">
        <v>2.16</v>
      </c>
      <c r="Y25" s="199">
        <v>0</v>
      </c>
      <c r="Z25" s="199">
        <v>2.04</v>
      </c>
      <c r="AA25" s="199">
        <v>1.32</v>
      </c>
      <c r="AB25" s="199">
        <v>0</v>
      </c>
      <c r="AC25" s="199">
        <v>19.89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40.17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187.62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5.53</v>
      </c>
      <c r="E26" s="199">
        <v>0</v>
      </c>
      <c r="F26" s="199">
        <v>0</v>
      </c>
      <c r="G26" s="199">
        <v>6.68</v>
      </c>
      <c r="H26" s="199">
        <v>0</v>
      </c>
      <c r="I26" s="199">
        <v>0</v>
      </c>
      <c r="J26" s="199">
        <v>10.59</v>
      </c>
      <c r="K26" s="199">
        <v>17.059999999999999</v>
      </c>
      <c r="L26" s="199">
        <v>0.37</v>
      </c>
      <c r="M26" s="199">
        <v>2.12</v>
      </c>
      <c r="N26" s="199">
        <v>1.73</v>
      </c>
      <c r="O26" s="199">
        <v>2.44</v>
      </c>
      <c r="P26" s="199">
        <v>0.82</v>
      </c>
      <c r="Q26" s="199">
        <v>0.15</v>
      </c>
      <c r="R26" s="199">
        <v>0.62</v>
      </c>
      <c r="S26" s="199">
        <v>0.39</v>
      </c>
      <c r="T26" s="199">
        <v>0</v>
      </c>
      <c r="U26" s="199">
        <v>2.0699999999999998</v>
      </c>
      <c r="V26" s="199">
        <v>0.21</v>
      </c>
      <c r="W26" s="199">
        <v>0.68</v>
      </c>
      <c r="X26" s="199">
        <v>2.16</v>
      </c>
      <c r="Y26" s="199">
        <v>0</v>
      </c>
      <c r="Z26" s="199">
        <v>2.04</v>
      </c>
      <c r="AA26" s="199">
        <v>1.32</v>
      </c>
      <c r="AB26" s="199">
        <v>0</v>
      </c>
      <c r="AC26" s="199">
        <v>19.89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40.17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187.62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5.53</v>
      </c>
      <c r="E27" s="199">
        <v>0</v>
      </c>
      <c r="F27" s="199">
        <v>0</v>
      </c>
      <c r="G27" s="199">
        <v>6.68</v>
      </c>
      <c r="H27" s="199">
        <v>0</v>
      </c>
      <c r="I27" s="199">
        <v>0</v>
      </c>
      <c r="J27" s="199">
        <v>10.59</v>
      </c>
      <c r="K27" s="199">
        <v>17.059999999999999</v>
      </c>
      <c r="L27" s="199">
        <v>0.37</v>
      </c>
      <c r="M27" s="199">
        <v>2.12</v>
      </c>
      <c r="N27" s="199">
        <v>1.73</v>
      </c>
      <c r="O27" s="199">
        <v>2.44</v>
      </c>
      <c r="P27" s="199">
        <v>0.82</v>
      </c>
      <c r="Q27" s="199">
        <v>0.15</v>
      </c>
      <c r="R27" s="199">
        <v>0.62</v>
      </c>
      <c r="S27" s="199">
        <v>0.39</v>
      </c>
      <c r="T27" s="199">
        <v>0</v>
      </c>
      <c r="U27" s="199">
        <v>2.04</v>
      </c>
      <c r="V27" s="199">
        <v>0.21</v>
      </c>
      <c r="W27" s="199">
        <v>0.68</v>
      </c>
      <c r="X27" s="199">
        <v>2.16</v>
      </c>
      <c r="Y27" s="199">
        <v>0</v>
      </c>
      <c r="Z27" s="199">
        <v>2.04</v>
      </c>
      <c r="AA27" s="199">
        <v>1.32</v>
      </c>
      <c r="AB27" s="199">
        <v>0</v>
      </c>
      <c r="AC27" s="199">
        <v>19.89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40.17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187.62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5.53</v>
      </c>
      <c r="E28" s="199">
        <v>0</v>
      </c>
      <c r="F28" s="199">
        <v>0</v>
      </c>
      <c r="G28" s="199">
        <v>6.68</v>
      </c>
      <c r="H28" s="199">
        <v>0</v>
      </c>
      <c r="I28" s="199">
        <v>0</v>
      </c>
      <c r="J28" s="199">
        <v>10.59</v>
      </c>
      <c r="K28" s="199">
        <v>17.059999999999999</v>
      </c>
      <c r="L28" s="199">
        <v>0.37</v>
      </c>
      <c r="M28" s="199">
        <v>2.12</v>
      </c>
      <c r="N28" s="199">
        <v>1.73</v>
      </c>
      <c r="O28" s="199">
        <v>2.44</v>
      </c>
      <c r="P28" s="199">
        <v>0.82</v>
      </c>
      <c r="Q28" s="199">
        <v>0.15</v>
      </c>
      <c r="R28" s="199">
        <v>0.62</v>
      </c>
      <c r="S28" s="199">
        <v>0.39</v>
      </c>
      <c r="T28" s="199">
        <v>0</v>
      </c>
      <c r="U28" s="199">
        <v>2.04</v>
      </c>
      <c r="V28" s="199">
        <v>0.21</v>
      </c>
      <c r="W28" s="199">
        <v>0.68</v>
      </c>
      <c r="X28" s="199">
        <v>2.16</v>
      </c>
      <c r="Y28" s="199">
        <v>0</v>
      </c>
      <c r="Z28" s="199">
        <v>2.04</v>
      </c>
      <c r="AA28" s="199">
        <v>1.32</v>
      </c>
      <c r="AB28" s="199">
        <v>0</v>
      </c>
      <c r="AC28" s="199">
        <v>19.89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40.17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187.62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5.53</v>
      </c>
      <c r="E29" s="199">
        <v>0</v>
      </c>
      <c r="F29" s="199">
        <v>0</v>
      </c>
      <c r="G29" s="199">
        <v>6.68</v>
      </c>
      <c r="H29" s="199">
        <v>0</v>
      </c>
      <c r="I29" s="199">
        <v>0</v>
      </c>
      <c r="J29" s="199">
        <v>10.59</v>
      </c>
      <c r="K29" s="199">
        <v>17.059999999999999</v>
      </c>
      <c r="L29" s="199">
        <v>0.37</v>
      </c>
      <c r="M29" s="199">
        <v>2.12</v>
      </c>
      <c r="N29" s="199">
        <v>1.73</v>
      </c>
      <c r="O29" s="199">
        <v>2.44</v>
      </c>
      <c r="P29" s="199">
        <v>0.82</v>
      </c>
      <c r="Q29" s="199">
        <v>0.15</v>
      </c>
      <c r="R29" s="199">
        <v>0.62</v>
      </c>
      <c r="S29" s="199">
        <v>0.39</v>
      </c>
      <c r="T29" s="199">
        <v>0</v>
      </c>
      <c r="U29" s="199">
        <v>2.04</v>
      </c>
      <c r="V29" s="199">
        <v>0.21</v>
      </c>
      <c r="W29" s="199">
        <v>0.68</v>
      </c>
      <c r="X29" s="199">
        <v>2.16</v>
      </c>
      <c r="Y29" s="199">
        <v>0</v>
      </c>
      <c r="Z29" s="199">
        <v>2.04</v>
      </c>
      <c r="AA29" s="199">
        <v>1.32</v>
      </c>
      <c r="AB29" s="199">
        <v>0</v>
      </c>
      <c r="AC29" s="199">
        <v>19.89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40.17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187.62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5.53</v>
      </c>
      <c r="E30" s="199">
        <v>0</v>
      </c>
      <c r="F30" s="199">
        <v>0</v>
      </c>
      <c r="G30" s="199">
        <v>6.68</v>
      </c>
      <c r="H30" s="199">
        <v>0</v>
      </c>
      <c r="I30" s="199">
        <v>0</v>
      </c>
      <c r="J30" s="199">
        <v>10.59</v>
      </c>
      <c r="K30" s="199">
        <v>17.059999999999999</v>
      </c>
      <c r="L30" s="199">
        <v>0.37</v>
      </c>
      <c r="M30" s="199">
        <v>2.12</v>
      </c>
      <c r="N30" s="199">
        <v>1.73</v>
      </c>
      <c r="O30" s="199">
        <v>2.44</v>
      </c>
      <c r="P30" s="199">
        <v>0.82</v>
      </c>
      <c r="Q30" s="199">
        <v>0.15</v>
      </c>
      <c r="R30" s="199">
        <v>0.62</v>
      </c>
      <c r="S30" s="199">
        <v>0.39</v>
      </c>
      <c r="T30" s="199">
        <v>0</v>
      </c>
      <c r="U30" s="199">
        <v>2.04</v>
      </c>
      <c r="V30" s="199">
        <v>0.21</v>
      </c>
      <c r="W30" s="199">
        <v>0.68</v>
      </c>
      <c r="X30" s="199">
        <v>2.16</v>
      </c>
      <c r="Y30" s="199">
        <v>0</v>
      </c>
      <c r="Z30" s="199">
        <v>2.04</v>
      </c>
      <c r="AA30" s="199">
        <v>1.32</v>
      </c>
      <c r="AB30" s="199">
        <v>0</v>
      </c>
      <c r="AC30" s="199">
        <v>19.89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40.17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187.62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5.53</v>
      </c>
      <c r="E31" s="199">
        <v>0</v>
      </c>
      <c r="F31" s="199">
        <v>0</v>
      </c>
      <c r="G31" s="199">
        <v>6.68</v>
      </c>
      <c r="H31" s="199">
        <v>0</v>
      </c>
      <c r="I31" s="199">
        <v>0</v>
      </c>
      <c r="J31" s="199">
        <v>10.59</v>
      </c>
      <c r="K31" s="199">
        <v>65.89</v>
      </c>
      <c r="L31" s="199">
        <v>11.04</v>
      </c>
      <c r="M31" s="199">
        <v>2.12</v>
      </c>
      <c r="N31" s="199">
        <v>1.73</v>
      </c>
      <c r="O31" s="199">
        <v>2.44</v>
      </c>
      <c r="P31" s="199">
        <v>0.82</v>
      </c>
      <c r="Q31" s="199">
        <v>0.15</v>
      </c>
      <c r="R31" s="199">
        <v>0.62</v>
      </c>
      <c r="S31" s="199">
        <v>0.39</v>
      </c>
      <c r="T31" s="199">
        <v>0</v>
      </c>
      <c r="U31" s="199">
        <v>2.04</v>
      </c>
      <c r="V31" s="199">
        <v>0.21</v>
      </c>
      <c r="W31" s="199">
        <v>0.68</v>
      </c>
      <c r="X31" s="199">
        <v>2.16</v>
      </c>
      <c r="Y31" s="199">
        <v>0</v>
      </c>
      <c r="Z31" s="199">
        <v>2.04</v>
      </c>
      <c r="AA31" s="199">
        <v>1.32</v>
      </c>
      <c r="AB31" s="199">
        <v>0</v>
      </c>
      <c r="AC31" s="199">
        <v>19.89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40.450000000000003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192.62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5.53</v>
      </c>
      <c r="E32" s="199">
        <v>0</v>
      </c>
      <c r="F32" s="199">
        <v>0</v>
      </c>
      <c r="G32" s="199">
        <v>6.68</v>
      </c>
      <c r="H32" s="199">
        <v>0</v>
      </c>
      <c r="I32" s="199">
        <v>0</v>
      </c>
      <c r="J32" s="199">
        <v>10.59</v>
      </c>
      <c r="K32" s="199">
        <v>107.79</v>
      </c>
      <c r="L32" s="199">
        <v>11.04</v>
      </c>
      <c r="M32" s="199">
        <v>2.12</v>
      </c>
      <c r="N32" s="199">
        <v>1.73</v>
      </c>
      <c r="O32" s="199">
        <v>2.44</v>
      </c>
      <c r="P32" s="199">
        <v>0.82</v>
      </c>
      <c r="Q32" s="199">
        <v>0.15</v>
      </c>
      <c r="R32" s="199">
        <v>0.62</v>
      </c>
      <c r="S32" s="199">
        <v>0.39</v>
      </c>
      <c r="T32" s="199">
        <v>0</v>
      </c>
      <c r="U32" s="199">
        <v>2.04</v>
      </c>
      <c r="V32" s="199">
        <v>0.21</v>
      </c>
      <c r="W32" s="199">
        <v>0.68</v>
      </c>
      <c r="X32" s="199">
        <v>2.16</v>
      </c>
      <c r="Y32" s="199">
        <v>0</v>
      </c>
      <c r="Z32" s="199">
        <v>2.04</v>
      </c>
      <c r="AA32" s="199">
        <v>1.32</v>
      </c>
      <c r="AB32" s="199">
        <v>0</v>
      </c>
      <c r="AC32" s="199">
        <v>19.89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40.450000000000003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192.62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5.53</v>
      </c>
      <c r="E33" s="199">
        <v>0</v>
      </c>
      <c r="F33" s="199">
        <v>0</v>
      </c>
      <c r="G33" s="199">
        <v>6.68</v>
      </c>
      <c r="H33" s="199">
        <v>0</v>
      </c>
      <c r="I33" s="199">
        <v>0</v>
      </c>
      <c r="J33" s="199">
        <v>10.59</v>
      </c>
      <c r="K33" s="199">
        <v>147.24</v>
      </c>
      <c r="L33" s="199">
        <v>11.04</v>
      </c>
      <c r="M33" s="199">
        <v>2.12</v>
      </c>
      <c r="N33" s="199">
        <v>1.73</v>
      </c>
      <c r="O33" s="199">
        <v>2.44</v>
      </c>
      <c r="P33" s="199">
        <v>1.54</v>
      </c>
      <c r="Q33" s="199">
        <v>0.15</v>
      </c>
      <c r="R33" s="199">
        <v>0.62</v>
      </c>
      <c r="S33" s="199">
        <v>0.39</v>
      </c>
      <c r="T33" s="199">
        <v>0</v>
      </c>
      <c r="U33" s="199">
        <v>2.04</v>
      </c>
      <c r="V33" s="199">
        <v>0.21</v>
      </c>
      <c r="W33" s="199">
        <v>0.68</v>
      </c>
      <c r="X33" s="199">
        <v>2.16</v>
      </c>
      <c r="Y33" s="199">
        <v>0</v>
      </c>
      <c r="Z33" s="199">
        <v>2.04</v>
      </c>
      <c r="AA33" s="199">
        <v>1.32</v>
      </c>
      <c r="AB33" s="199">
        <v>0</v>
      </c>
      <c r="AC33" s="199">
        <v>19.89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40.450000000000003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192.62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5.53</v>
      </c>
      <c r="E34" s="199">
        <v>0</v>
      </c>
      <c r="F34" s="199">
        <v>0</v>
      </c>
      <c r="G34" s="199">
        <v>6.68</v>
      </c>
      <c r="H34" s="199">
        <v>0</v>
      </c>
      <c r="I34" s="199">
        <v>0</v>
      </c>
      <c r="J34" s="199">
        <v>10.59</v>
      </c>
      <c r="K34" s="199">
        <v>182.33</v>
      </c>
      <c r="L34" s="199">
        <v>11.04</v>
      </c>
      <c r="M34" s="199">
        <v>2.12</v>
      </c>
      <c r="N34" s="199">
        <v>1.73</v>
      </c>
      <c r="O34" s="199">
        <v>2.44</v>
      </c>
      <c r="P34" s="199">
        <v>1.81</v>
      </c>
      <c r="Q34" s="199">
        <v>0.15</v>
      </c>
      <c r="R34" s="199">
        <v>0.62</v>
      </c>
      <c r="S34" s="199">
        <v>0.39</v>
      </c>
      <c r="T34" s="199">
        <v>0</v>
      </c>
      <c r="U34" s="199">
        <v>2.04</v>
      </c>
      <c r="V34" s="199">
        <v>0.21</v>
      </c>
      <c r="W34" s="199">
        <v>0.68</v>
      </c>
      <c r="X34" s="199">
        <v>2.16</v>
      </c>
      <c r="Y34" s="199">
        <v>0</v>
      </c>
      <c r="Z34" s="199">
        <v>2.04</v>
      </c>
      <c r="AA34" s="199">
        <v>1.32</v>
      </c>
      <c r="AB34" s="199">
        <v>0</v>
      </c>
      <c r="AC34" s="199">
        <v>19.89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40.450000000000003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192.62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5.53</v>
      </c>
      <c r="E35" s="199">
        <v>0</v>
      </c>
      <c r="F35" s="199">
        <v>0</v>
      </c>
      <c r="G35" s="199">
        <v>6.68</v>
      </c>
      <c r="H35" s="199">
        <v>0</v>
      </c>
      <c r="I35" s="199">
        <v>0</v>
      </c>
      <c r="J35" s="199">
        <v>10.59</v>
      </c>
      <c r="K35" s="199">
        <v>226.19</v>
      </c>
      <c r="L35" s="199">
        <v>11.04</v>
      </c>
      <c r="M35" s="199">
        <v>2.12</v>
      </c>
      <c r="N35" s="199">
        <v>1.73</v>
      </c>
      <c r="O35" s="199">
        <v>2.44</v>
      </c>
      <c r="P35" s="199">
        <v>1.37</v>
      </c>
      <c r="Q35" s="199">
        <v>0.15</v>
      </c>
      <c r="R35" s="199">
        <v>0.62</v>
      </c>
      <c r="S35" s="199">
        <v>0.39</v>
      </c>
      <c r="T35" s="199">
        <v>0</v>
      </c>
      <c r="U35" s="199">
        <v>2.04</v>
      </c>
      <c r="V35" s="199">
        <v>0.21</v>
      </c>
      <c r="W35" s="199">
        <v>0.68</v>
      </c>
      <c r="X35" s="199">
        <v>2.16</v>
      </c>
      <c r="Y35" s="199">
        <v>0</v>
      </c>
      <c r="Z35" s="199">
        <v>2.04</v>
      </c>
      <c r="AA35" s="199">
        <v>1.32</v>
      </c>
      <c r="AB35" s="199">
        <v>0</v>
      </c>
      <c r="AC35" s="199">
        <v>19.89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41.4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192.62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5.53</v>
      </c>
      <c r="E36" s="199">
        <v>0</v>
      </c>
      <c r="F36" s="199">
        <v>0</v>
      </c>
      <c r="G36" s="199">
        <v>6.68</v>
      </c>
      <c r="H36" s="199">
        <v>0</v>
      </c>
      <c r="I36" s="199">
        <v>0</v>
      </c>
      <c r="J36" s="199">
        <v>10.59</v>
      </c>
      <c r="K36" s="199">
        <v>241.66</v>
      </c>
      <c r="L36" s="199">
        <v>11.04</v>
      </c>
      <c r="M36" s="199">
        <v>2.12</v>
      </c>
      <c r="N36" s="199">
        <v>1.73</v>
      </c>
      <c r="O36" s="199">
        <v>2.44</v>
      </c>
      <c r="P36" s="199">
        <v>0.92</v>
      </c>
      <c r="Q36" s="199">
        <v>0.15</v>
      </c>
      <c r="R36" s="199">
        <v>8.9499999999999993</v>
      </c>
      <c r="S36" s="199">
        <v>0.39</v>
      </c>
      <c r="T36" s="199">
        <v>0</v>
      </c>
      <c r="U36" s="199">
        <v>2.04</v>
      </c>
      <c r="V36" s="199">
        <v>0.21</v>
      </c>
      <c r="W36" s="199">
        <v>0.68</v>
      </c>
      <c r="X36" s="199">
        <v>2.16</v>
      </c>
      <c r="Y36" s="199">
        <v>0</v>
      </c>
      <c r="Z36" s="199">
        <v>2.04</v>
      </c>
      <c r="AA36" s="199">
        <v>1.32</v>
      </c>
      <c r="AB36" s="199">
        <v>0</v>
      </c>
      <c r="AC36" s="199">
        <v>19.89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41.4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192.62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5.53</v>
      </c>
      <c r="E37" s="199">
        <v>0</v>
      </c>
      <c r="F37" s="199">
        <v>0</v>
      </c>
      <c r="G37" s="199">
        <v>6.68</v>
      </c>
      <c r="H37" s="199">
        <v>0</v>
      </c>
      <c r="I37" s="199">
        <v>0</v>
      </c>
      <c r="J37" s="199">
        <v>10.59</v>
      </c>
      <c r="K37" s="199">
        <v>241.66</v>
      </c>
      <c r="L37" s="199">
        <v>11.04</v>
      </c>
      <c r="M37" s="199">
        <v>2.12</v>
      </c>
      <c r="N37" s="199">
        <v>1.73</v>
      </c>
      <c r="O37" s="199">
        <v>2.44</v>
      </c>
      <c r="P37" s="199">
        <v>0.92</v>
      </c>
      <c r="Q37" s="199">
        <v>0.15</v>
      </c>
      <c r="R37" s="199">
        <v>10.89</v>
      </c>
      <c r="S37" s="199">
        <v>5.79</v>
      </c>
      <c r="T37" s="199">
        <v>0</v>
      </c>
      <c r="U37" s="199">
        <v>2.04</v>
      </c>
      <c r="V37" s="199">
        <v>0.21</v>
      </c>
      <c r="W37" s="199">
        <v>15.55</v>
      </c>
      <c r="X37" s="199">
        <v>2.16</v>
      </c>
      <c r="Y37" s="199">
        <v>0</v>
      </c>
      <c r="Z37" s="199">
        <v>2.04</v>
      </c>
      <c r="AA37" s="199">
        <v>3</v>
      </c>
      <c r="AB37" s="199">
        <v>0</v>
      </c>
      <c r="AC37" s="199">
        <v>19.89</v>
      </c>
      <c r="AD37" s="199">
        <v>0</v>
      </c>
      <c r="AE37" s="199">
        <v>0</v>
      </c>
      <c r="AF37" s="199">
        <v>0</v>
      </c>
      <c r="AG37" s="199">
        <v>0</v>
      </c>
      <c r="AH37" s="199">
        <v>56.58</v>
      </c>
      <c r="AI37" s="199">
        <v>41.4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192.62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5.53</v>
      </c>
      <c r="E38" s="199">
        <v>0</v>
      </c>
      <c r="F38" s="199">
        <v>0</v>
      </c>
      <c r="G38" s="199">
        <v>6.68</v>
      </c>
      <c r="H38" s="199">
        <v>0</v>
      </c>
      <c r="I38" s="199">
        <v>0</v>
      </c>
      <c r="J38" s="199">
        <v>10.59</v>
      </c>
      <c r="K38" s="199">
        <v>241.66</v>
      </c>
      <c r="L38" s="199">
        <v>11.04</v>
      </c>
      <c r="M38" s="199">
        <v>2.12</v>
      </c>
      <c r="N38" s="199">
        <v>1.73</v>
      </c>
      <c r="O38" s="199">
        <v>2.44</v>
      </c>
      <c r="P38" s="199">
        <v>0.92</v>
      </c>
      <c r="Q38" s="199">
        <v>0.15</v>
      </c>
      <c r="R38" s="199">
        <v>10.89</v>
      </c>
      <c r="S38" s="199">
        <v>5.79</v>
      </c>
      <c r="T38" s="199">
        <v>0</v>
      </c>
      <c r="U38" s="199">
        <v>2.04</v>
      </c>
      <c r="V38" s="199">
        <v>0.21</v>
      </c>
      <c r="W38" s="199">
        <v>15.55</v>
      </c>
      <c r="X38" s="199">
        <v>2.16</v>
      </c>
      <c r="Y38" s="199">
        <v>0</v>
      </c>
      <c r="Z38" s="199">
        <v>2.04</v>
      </c>
      <c r="AA38" s="199">
        <v>3</v>
      </c>
      <c r="AB38" s="199">
        <v>0</v>
      </c>
      <c r="AC38" s="199">
        <v>19.89</v>
      </c>
      <c r="AD38" s="199">
        <v>0</v>
      </c>
      <c r="AE38" s="199">
        <v>0</v>
      </c>
      <c r="AF38" s="199">
        <v>0</v>
      </c>
      <c r="AG38" s="199">
        <v>0</v>
      </c>
      <c r="AH38" s="199">
        <v>56.58</v>
      </c>
      <c r="AI38" s="199">
        <v>41.4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192.62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5.53</v>
      </c>
      <c r="E39" s="199">
        <v>0</v>
      </c>
      <c r="F39" s="199">
        <v>0</v>
      </c>
      <c r="G39" s="199">
        <v>6.68</v>
      </c>
      <c r="H39" s="199">
        <v>0</v>
      </c>
      <c r="I39" s="199">
        <v>0</v>
      </c>
      <c r="J39" s="199">
        <v>10.59</v>
      </c>
      <c r="K39" s="199">
        <v>241.67</v>
      </c>
      <c r="L39" s="199">
        <v>11.04</v>
      </c>
      <c r="M39" s="199">
        <v>2.12</v>
      </c>
      <c r="N39" s="199">
        <v>1.73</v>
      </c>
      <c r="O39" s="199">
        <v>2.44</v>
      </c>
      <c r="P39" s="199">
        <v>0.78</v>
      </c>
      <c r="Q39" s="199">
        <v>0</v>
      </c>
      <c r="R39" s="199">
        <v>7.4</v>
      </c>
      <c r="S39" s="199">
        <v>3.98</v>
      </c>
      <c r="T39" s="199">
        <v>0</v>
      </c>
      <c r="U39" s="199">
        <v>2.04</v>
      </c>
      <c r="V39" s="199">
        <v>0.21</v>
      </c>
      <c r="W39" s="199">
        <v>15.55</v>
      </c>
      <c r="X39" s="199">
        <v>45.46</v>
      </c>
      <c r="Y39" s="199">
        <v>0</v>
      </c>
      <c r="Z39" s="199">
        <v>2.04</v>
      </c>
      <c r="AA39" s="199">
        <v>3</v>
      </c>
      <c r="AB39" s="199">
        <v>0</v>
      </c>
      <c r="AC39" s="199">
        <v>19.89</v>
      </c>
      <c r="AD39" s="199">
        <v>0</v>
      </c>
      <c r="AE39" s="199">
        <v>0</v>
      </c>
      <c r="AF39" s="199">
        <v>0</v>
      </c>
      <c r="AG39" s="199">
        <v>0</v>
      </c>
      <c r="AH39" s="199">
        <v>56.58</v>
      </c>
      <c r="AI39" s="199">
        <v>39.979999999999997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192.62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5.53</v>
      </c>
      <c r="E40" s="199">
        <v>0</v>
      </c>
      <c r="F40" s="199">
        <v>0</v>
      </c>
      <c r="G40" s="199">
        <v>6.68</v>
      </c>
      <c r="H40" s="199">
        <v>0</v>
      </c>
      <c r="I40" s="199">
        <v>0</v>
      </c>
      <c r="J40" s="199">
        <v>10.59</v>
      </c>
      <c r="K40" s="199">
        <v>241.67</v>
      </c>
      <c r="L40" s="199">
        <v>11.04</v>
      </c>
      <c r="M40" s="199">
        <v>2.12</v>
      </c>
      <c r="N40" s="199">
        <v>1.73</v>
      </c>
      <c r="O40" s="199">
        <v>2.44</v>
      </c>
      <c r="P40" s="199">
        <v>0.78</v>
      </c>
      <c r="Q40" s="199">
        <v>0</v>
      </c>
      <c r="R40" s="199">
        <v>7.4</v>
      </c>
      <c r="S40" s="199">
        <v>3.98</v>
      </c>
      <c r="T40" s="199">
        <v>0</v>
      </c>
      <c r="U40" s="199">
        <v>2.04</v>
      </c>
      <c r="V40" s="199">
        <v>0.21</v>
      </c>
      <c r="W40" s="199">
        <v>15.55</v>
      </c>
      <c r="X40" s="199">
        <v>45.46</v>
      </c>
      <c r="Y40" s="199">
        <v>0</v>
      </c>
      <c r="Z40" s="199">
        <v>2.04</v>
      </c>
      <c r="AA40" s="199">
        <v>3</v>
      </c>
      <c r="AB40" s="199">
        <v>0</v>
      </c>
      <c r="AC40" s="199">
        <v>19.89</v>
      </c>
      <c r="AD40" s="199">
        <v>0</v>
      </c>
      <c r="AE40" s="199">
        <v>0</v>
      </c>
      <c r="AF40" s="199">
        <v>0</v>
      </c>
      <c r="AG40" s="199">
        <v>0</v>
      </c>
      <c r="AH40" s="199">
        <v>56.58</v>
      </c>
      <c r="AI40" s="199">
        <v>39.979999999999997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192.62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5.53</v>
      </c>
      <c r="E41" s="199">
        <v>0</v>
      </c>
      <c r="F41" s="199">
        <v>0</v>
      </c>
      <c r="G41" s="199">
        <v>6.68</v>
      </c>
      <c r="H41" s="199">
        <v>0</v>
      </c>
      <c r="I41" s="199">
        <v>0</v>
      </c>
      <c r="J41" s="199">
        <v>10.59</v>
      </c>
      <c r="K41" s="199">
        <v>241.67</v>
      </c>
      <c r="L41" s="199">
        <v>11.04</v>
      </c>
      <c r="M41" s="199">
        <v>2.12</v>
      </c>
      <c r="N41" s="199">
        <v>1.73</v>
      </c>
      <c r="O41" s="199">
        <v>2.44</v>
      </c>
      <c r="P41" s="199">
        <v>0.78</v>
      </c>
      <c r="Q41" s="199">
        <v>0.15</v>
      </c>
      <c r="R41" s="199">
        <v>10.89</v>
      </c>
      <c r="S41" s="199">
        <v>5.79</v>
      </c>
      <c r="T41" s="199">
        <v>0</v>
      </c>
      <c r="U41" s="199">
        <v>2.04</v>
      </c>
      <c r="V41" s="199">
        <v>0.21</v>
      </c>
      <c r="W41" s="199">
        <v>15.55</v>
      </c>
      <c r="X41" s="199">
        <v>45.46</v>
      </c>
      <c r="Y41" s="199">
        <v>0</v>
      </c>
      <c r="Z41" s="199">
        <v>2.04</v>
      </c>
      <c r="AA41" s="199">
        <v>3</v>
      </c>
      <c r="AB41" s="199">
        <v>0</v>
      </c>
      <c r="AC41" s="199">
        <v>19.89</v>
      </c>
      <c r="AD41" s="199">
        <v>0</v>
      </c>
      <c r="AE41" s="199">
        <v>0</v>
      </c>
      <c r="AF41" s="199">
        <v>0</v>
      </c>
      <c r="AG41" s="199">
        <v>0</v>
      </c>
      <c r="AH41" s="199">
        <v>56.58</v>
      </c>
      <c r="AI41" s="199">
        <v>39.979999999999997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192.62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5.53</v>
      </c>
      <c r="E42" s="199">
        <v>0</v>
      </c>
      <c r="F42" s="199">
        <v>0</v>
      </c>
      <c r="G42" s="199">
        <v>6.68</v>
      </c>
      <c r="H42" s="199">
        <v>0</v>
      </c>
      <c r="I42" s="199">
        <v>0</v>
      </c>
      <c r="J42" s="199">
        <v>10.59</v>
      </c>
      <c r="K42" s="199">
        <v>241.67</v>
      </c>
      <c r="L42" s="199">
        <v>11.04</v>
      </c>
      <c r="M42" s="199">
        <v>2.12</v>
      </c>
      <c r="N42" s="199">
        <v>1.73</v>
      </c>
      <c r="O42" s="199">
        <v>2.44</v>
      </c>
      <c r="P42" s="199">
        <v>0.78</v>
      </c>
      <c r="Q42" s="199">
        <v>0.15</v>
      </c>
      <c r="R42" s="199">
        <v>10.89</v>
      </c>
      <c r="S42" s="199">
        <v>5.79</v>
      </c>
      <c r="T42" s="199">
        <v>0</v>
      </c>
      <c r="U42" s="199">
        <v>2.04</v>
      </c>
      <c r="V42" s="199">
        <v>0.21</v>
      </c>
      <c r="W42" s="199">
        <v>15.55</v>
      </c>
      <c r="X42" s="199">
        <v>45.46</v>
      </c>
      <c r="Y42" s="199">
        <v>0</v>
      </c>
      <c r="Z42" s="199">
        <v>2.04</v>
      </c>
      <c r="AA42" s="199">
        <v>3</v>
      </c>
      <c r="AB42" s="199">
        <v>0</v>
      </c>
      <c r="AC42" s="199">
        <v>19.89</v>
      </c>
      <c r="AD42" s="199">
        <v>0</v>
      </c>
      <c r="AE42" s="199">
        <v>0</v>
      </c>
      <c r="AF42" s="199">
        <v>0</v>
      </c>
      <c r="AG42" s="199">
        <v>0</v>
      </c>
      <c r="AH42" s="199">
        <v>56.58</v>
      </c>
      <c r="AI42" s="199">
        <v>39.979999999999997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192.62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5.53</v>
      </c>
      <c r="E43" s="199">
        <v>0</v>
      </c>
      <c r="F43" s="199">
        <v>0</v>
      </c>
      <c r="G43" s="199">
        <v>6.68</v>
      </c>
      <c r="H43" s="199">
        <v>0</v>
      </c>
      <c r="I43" s="199">
        <v>0</v>
      </c>
      <c r="J43" s="199">
        <v>10.59</v>
      </c>
      <c r="K43" s="199">
        <v>241.67</v>
      </c>
      <c r="L43" s="199">
        <v>11.04</v>
      </c>
      <c r="M43" s="199">
        <v>2.12</v>
      </c>
      <c r="N43" s="199">
        <v>1.73</v>
      </c>
      <c r="O43" s="199">
        <v>2.44</v>
      </c>
      <c r="P43" s="199">
        <v>0.78</v>
      </c>
      <c r="Q43" s="199">
        <v>0.15</v>
      </c>
      <c r="R43" s="199">
        <v>10.89</v>
      </c>
      <c r="S43" s="199">
        <v>5.79</v>
      </c>
      <c r="T43" s="199">
        <v>0</v>
      </c>
      <c r="U43" s="199">
        <v>2.04</v>
      </c>
      <c r="V43" s="199">
        <v>0.21</v>
      </c>
      <c r="W43" s="199">
        <v>15.55</v>
      </c>
      <c r="X43" s="199">
        <v>26.12</v>
      </c>
      <c r="Y43" s="199">
        <v>0</v>
      </c>
      <c r="Z43" s="199">
        <v>2.04</v>
      </c>
      <c r="AA43" s="199">
        <v>3</v>
      </c>
      <c r="AB43" s="199">
        <v>0</v>
      </c>
      <c r="AC43" s="199">
        <v>19.89</v>
      </c>
      <c r="AD43" s="199">
        <v>0</v>
      </c>
      <c r="AE43" s="199">
        <v>0</v>
      </c>
      <c r="AF43" s="199">
        <v>0</v>
      </c>
      <c r="AG43" s="199">
        <v>0</v>
      </c>
      <c r="AH43" s="199">
        <v>56.58</v>
      </c>
      <c r="AI43" s="199">
        <v>40.700000000000003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187.62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5.53</v>
      </c>
      <c r="E44" s="199">
        <v>0</v>
      </c>
      <c r="F44" s="199">
        <v>0</v>
      </c>
      <c r="G44" s="199">
        <v>6.68</v>
      </c>
      <c r="H44" s="199">
        <v>0</v>
      </c>
      <c r="I44" s="199">
        <v>0</v>
      </c>
      <c r="J44" s="199">
        <v>10.59</v>
      </c>
      <c r="K44" s="199">
        <v>241.67</v>
      </c>
      <c r="L44" s="199">
        <v>11.04</v>
      </c>
      <c r="M44" s="199">
        <v>2.12</v>
      </c>
      <c r="N44" s="199">
        <v>1.73</v>
      </c>
      <c r="O44" s="199">
        <v>2.44</v>
      </c>
      <c r="P44" s="199">
        <v>0.78</v>
      </c>
      <c r="Q44" s="199">
        <v>0.15</v>
      </c>
      <c r="R44" s="199">
        <v>10.89</v>
      </c>
      <c r="S44" s="199">
        <v>5.79</v>
      </c>
      <c r="T44" s="199">
        <v>0</v>
      </c>
      <c r="U44" s="199">
        <v>2.04</v>
      </c>
      <c r="V44" s="199">
        <v>0.21</v>
      </c>
      <c r="W44" s="199">
        <v>10.71</v>
      </c>
      <c r="X44" s="199">
        <v>2.16</v>
      </c>
      <c r="Y44" s="199">
        <v>0</v>
      </c>
      <c r="Z44" s="199">
        <v>2.04</v>
      </c>
      <c r="AA44" s="199">
        <v>3</v>
      </c>
      <c r="AB44" s="199">
        <v>0</v>
      </c>
      <c r="AC44" s="199">
        <v>19.89</v>
      </c>
      <c r="AD44" s="199">
        <v>0</v>
      </c>
      <c r="AE44" s="199">
        <v>0</v>
      </c>
      <c r="AF44" s="199">
        <v>0</v>
      </c>
      <c r="AG44" s="199">
        <v>0</v>
      </c>
      <c r="AH44" s="199">
        <v>56.58</v>
      </c>
      <c r="AI44" s="199">
        <v>40.700000000000003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187.62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5.53</v>
      </c>
      <c r="E45" s="199">
        <v>0</v>
      </c>
      <c r="F45" s="199">
        <v>0</v>
      </c>
      <c r="G45" s="199">
        <v>6.68</v>
      </c>
      <c r="H45" s="199">
        <v>0</v>
      </c>
      <c r="I45" s="199">
        <v>0</v>
      </c>
      <c r="J45" s="199">
        <v>10.59</v>
      </c>
      <c r="K45" s="199">
        <v>240.32</v>
      </c>
      <c r="L45" s="199">
        <v>11.04</v>
      </c>
      <c r="M45" s="199">
        <v>2.0299999999999998</v>
      </c>
      <c r="N45" s="199">
        <v>1.73</v>
      </c>
      <c r="O45" s="199">
        <v>2.44</v>
      </c>
      <c r="P45" s="199">
        <v>0.78</v>
      </c>
      <c r="Q45" s="199">
        <v>0.15</v>
      </c>
      <c r="R45" s="199">
        <v>0.62</v>
      </c>
      <c r="S45" s="199">
        <v>0.39</v>
      </c>
      <c r="T45" s="199">
        <v>0</v>
      </c>
      <c r="U45" s="199">
        <v>2.04</v>
      </c>
      <c r="V45" s="199">
        <v>0.21</v>
      </c>
      <c r="W45" s="199">
        <v>0.68</v>
      </c>
      <c r="X45" s="199">
        <v>2.16</v>
      </c>
      <c r="Y45" s="199">
        <v>0</v>
      </c>
      <c r="Z45" s="199">
        <v>2.04</v>
      </c>
      <c r="AA45" s="199">
        <v>1.32</v>
      </c>
      <c r="AB45" s="199">
        <v>0</v>
      </c>
      <c r="AC45" s="199">
        <v>19.89</v>
      </c>
      <c r="AD45" s="199">
        <v>0</v>
      </c>
      <c r="AE45" s="199">
        <v>0</v>
      </c>
      <c r="AF45" s="199">
        <v>0</v>
      </c>
      <c r="AG45" s="199">
        <v>0</v>
      </c>
      <c r="AH45" s="199">
        <v>56.58</v>
      </c>
      <c r="AI45" s="199">
        <v>40.700000000000003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187.62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5.53</v>
      </c>
      <c r="E46" s="199">
        <v>0</v>
      </c>
      <c r="F46" s="199">
        <v>0</v>
      </c>
      <c r="G46" s="199">
        <v>6.68</v>
      </c>
      <c r="H46" s="199">
        <v>0</v>
      </c>
      <c r="I46" s="199">
        <v>0</v>
      </c>
      <c r="J46" s="199">
        <v>10.59</v>
      </c>
      <c r="K46" s="199">
        <v>227.2</v>
      </c>
      <c r="L46" s="199">
        <v>11.04</v>
      </c>
      <c r="M46" s="199">
        <v>2.0299999999999998</v>
      </c>
      <c r="N46" s="199">
        <v>1.73</v>
      </c>
      <c r="O46" s="199">
        <v>2.44</v>
      </c>
      <c r="P46" s="199">
        <v>0.78</v>
      </c>
      <c r="Q46" s="199">
        <v>0.15</v>
      </c>
      <c r="R46" s="199">
        <v>0.62</v>
      </c>
      <c r="S46" s="199">
        <v>0.39</v>
      </c>
      <c r="T46" s="199">
        <v>0</v>
      </c>
      <c r="U46" s="199">
        <v>2.04</v>
      </c>
      <c r="V46" s="199">
        <v>0.21</v>
      </c>
      <c r="W46" s="199">
        <v>0.68</v>
      </c>
      <c r="X46" s="199">
        <v>2.16</v>
      </c>
      <c r="Y46" s="199">
        <v>0</v>
      </c>
      <c r="Z46" s="199">
        <v>2.04</v>
      </c>
      <c r="AA46" s="199">
        <v>1.32</v>
      </c>
      <c r="AB46" s="199">
        <v>0</v>
      </c>
      <c r="AC46" s="199">
        <v>19.89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40.700000000000003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187.62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5.53</v>
      </c>
      <c r="E47" s="199">
        <v>0</v>
      </c>
      <c r="F47" s="199">
        <v>0</v>
      </c>
      <c r="G47" s="199">
        <v>6.68</v>
      </c>
      <c r="H47" s="199">
        <v>0</v>
      </c>
      <c r="I47" s="199">
        <v>0</v>
      </c>
      <c r="J47" s="199">
        <v>10.59</v>
      </c>
      <c r="K47" s="199">
        <v>213.13</v>
      </c>
      <c r="L47" s="199">
        <v>11.04</v>
      </c>
      <c r="M47" s="199">
        <v>2.0299999999999998</v>
      </c>
      <c r="N47" s="199">
        <v>1.73</v>
      </c>
      <c r="O47" s="199">
        <v>2.44</v>
      </c>
      <c r="P47" s="199">
        <v>0.78</v>
      </c>
      <c r="Q47" s="199">
        <v>0.15</v>
      </c>
      <c r="R47" s="199">
        <v>0.62</v>
      </c>
      <c r="S47" s="199">
        <v>0.39</v>
      </c>
      <c r="T47" s="199">
        <v>0</v>
      </c>
      <c r="U47" s="199">
        <v>2.04</v>
      </c>
      <c r="V47" s="199">
        <v>0.21</v>
      </c>
      <c r="W47" s="199">
        <v>0.68</v>
      </c>
      <c r="X47" s="199">
        <v>2.16</v>
      </c>
      <c r="Y47" s="199">
        <v>0</v>
      </c>
      <c r="Z47" s="199">
        <v>2.04</v>
      </c>
      <c r="AA47" s="199">
        <v>1.32</v>
      </c>
      <c r="AB47" s="199">
        <v>0</v>
      </c>
      <c r="AC47" s="199">
        <v>20.32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40.700000000000003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187.62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5.53</v>
      </c>
      <c r="E48" s="199">
        <v>0</v>
      </c>
      <c r="F48" s="199">
        <v>0</v>
      </c>
      <c r="G48" s="199">
        <v>6.68</v>
      </c>
      <c r="H48" s="199">
        <v>0</v>
      </c>
      <c r="I48" s="199">
        <v>0</v>
      </c>
      <c r="J48" s="199">
        <v>10.59</v>
      </c>
      <c r="K48" s="199">
        <v>196.1</v>
      </c>
      <c r="L48" s="199">
        <v>11.04</v>
      </c>
      <c r="M48" s="199">
        <v>2.0299999999999998</v>
      </c>
      <c r="N48" s="199">
        <v>1.73</v>
      </c>
      <c r="O48" s="199">
        <v>2.44</v>
      </c>
      <c r="P48" s="199">
        <v>0.78</v>
      </c>
      <c r="Q48" s="199">
        <v>0.15</v>
      </c>
      <c r="R48" s="199">
        <v>0.62</v>
      </c>
      <c r="S48" s="199">
        <v>0.39</v>
      </c>
      <c r="T48" s="199">
        <v>0</v>
      </c>
      <c r="U48" s="199">
        <v>2.04</v>
      </c>
      <c r="V48" s="199">
        <v>0.21</v>
      </c>
      <c r="W48" s="199">
        <v>0.68</v>
      </c>
      <c r="X48" s="199">
        <v>2.16</v>
      </c>
      <c r="Y48" s="199">
        <v>0</v>
      </c>
      <c r="Z48" s="199">
        <v>2.04</v>
      </c>
      <c r="AA48" s="199">
        <v>1.32</v>
      </c>
      <c r="AB48" s="199">
        <v>0</v>
      </c>
      <c r="AC48" s="199">
        <v>20.32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40.700000000000003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187.62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5.53</v>
      </c>
      <c r="E49" s="199">
        <v>0</v>
      </c>
      <c r="F49" s="199">
        <v>0</v>
      </c>
      <c r="G49" s="199">
        <v>6.68</v>
      </c>
      <c r="H49" s="199">
        <v>0</v>
      </c>
      <c r="I49" s="199">
        <v>0</v>
      </c>
      <c r="J49" s="199">
        <v>10.59</v>
      </c>
      <c r="K49" s="199">
        <v>213.01</v>
      </c>
      <c r="L49" s="199">
        <v>0.37</v>
      </c>
      <c r="M49" s="199">
        <v>2.0299999999999998</v>
      </c>
      <c r="N49" s="199">
        <v>1.73</v>
      </c>
      <c r="O49" s="199">
        <v>2.44</v>
      </c>
      <c r="P49" s="199">
        <v>0.78</v>
      </c>
      <c r="Q49" s="199">
        <v>0.15</v>
      </c>
      <c r="R49" s="199">
        <v>0.62</v>
      </c>
      <c r="S49" s="199">
        <v>0.39</v>
      </c>
      <c r="T49" s="199">
        <v>0</v>
      </c>
      <c r="U49" s="199">
        <v>2.06</v>
      </c>
      <c r="V49" s="199">
        <v>0.21</v>
      </c>
      <c r="W49" s="199">
        <v>0.68</v>
      </c>
      <c r="X49" s="199">
        <v>2.16</v>
      </c>
      <c r="Y49" s="199">
        <v>0</v>
      </c>
      <c r="Z49" s="199">
        <v>2.04</v>
      </c>
      <c r="AA49" s="199">
        <v>1.32</v>
      </c>
      <c r="AB49" s="199">
        <v>0</v>
      </c>
      <c r="AC49" s="199">
        <v>20.32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40.700000000000003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187.62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5.53</v>
      </c>
      <c r="E50" s="199">
        <v>0</v>
      </c>
      <c r="F50" s="199">
        <v>0</v>
      </c>
      <c r="G50" s="199">
        <v>6.68</v>
      </c>
      <c r="H50" s="199">
        <v>0</v>
      </c>
      <c r="I50" s="199">
        <v>0</v>
      </c>
      <c r="J50" s="199">
        <v>10.59</v>
      </c>
      <c r="K50" s="199">
        <v>189.19</v>
      </c>
      <c r="L50" s="199">
        <v>0.37</v>
      </c>
      <c r="M50" s="199">
        <v>2.0299999999999998</v>
      </c>
      <c r="N50" s="199">
        <v>1.73</v>
      </c>
      <c r="O50" s="199">
        <v>2.44</v>
      </c>
      <c r="P50" s="199">
        <v>0.78</v>
      </c>
      <c r="Q50" s="199">
        <v>0.15</v>
      </c>
      <c r="R50" s="199">
        <v>0.62</v>
      </c>
      <c r="S50" s="199">
        <v>0.39</v>
      </c>
      <c r="T50" s="199">
        <v>0</v>
      </c>
      <c r="U50" s="199">
        <v>2.06</v>
      </c>
      <c r="V50" s="199">
        <v>0.21</v>
      </c>
      <c r="W50" s="199">
        <v>0.68</v>
      </c>
      <c r="X50" s="199">
        <v>2.16</v>
      </c>
      <c r="Y50" s="199">
        <v>0</v>
      </c>
      <c r="Z50" s="199">
        <v>2.04</v>
      </c>
      <c r="AA50" s="199">
        <v>1.32</v>
      </c>
      <c r="AB50" s="199">
        <v>0</v>
      </c>
      <c r="AC50" s="199">
        <v>20.32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40.700000000000003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187.62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5.53</v>
      </c>
      <c r="E51" s="199">
        <v>0</v>
      </c>
      <c r="F51" s="199">
        <v>0</v>
      </c>
      <c r="G51" s="199">
        <v>6.68</v>
      </c>
      <c r="H51" s="199">
        <v>0</v>
      </c>
      <c r="I51" s="199">
        <v>0</v>
      </c>
      <c r="J51" s="199">
        <v>10.59</v>
      </c>
      <c r="K51" s="199">
        <v>135.38999999999999</v>
      </c>
      <c r="L51" s="199">
        <v>0.37</v>
      </c>
      <c r="M51" s="199">
        <v>2.0299999999999998</v>
      </c>
      <c r="N51" s="199">
        <v>1.73</v>
      </c>
      <c r="O51" s="199">
        <v>2.44</v>
      </c>
      <c r="P51" s="199">
        <v>0.78</v>
      </c>
      <c r="Q51" s="199">
        <v>0.15</v>
      </c>
      <c r="R51" s="199">
        <v>0.62</v>
      </c>
      <c r="S51" s="199">
        <v>0.39</v>
      </c>
      <c r="T51" s="199">
        <v>0</v>
      </c>
      <c r="U51" s="199">
        <v>2.0699999999999998</v>
      </c>
      <c r="V51" s="199">
        <v>0</v>
      </c>
      <c r="W51" s="199">
        <v>0</v>
      </c>
      <c r="X51" s="199">
        <v>0</v>
      </c>
      <c r="Y51" s="199">
        <v>0</v>
      </c>
      <c r="Z51" s="199">
        <v>2.04</v>
      </c>
      <c r="AA51" s="199">
        <v>1.32</v>
      </c>
      <c r="AB51" s="199">
        <v>0</v>
      </c>
      <c r="AC51" s="199">
        <v>20.32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39.5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181.4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5.53</v>
      </c>
      <c r="E52" s="199">
        <v>0</v>
      </c>
      <c r="F52" s="199">
        <v>0</v>
      </c>
      <c r="G52" s="199">
        <v>6.68</v>
      </c>
      <c r="H52" s="199">
        <v>0</v>
      </c>
      <c r="I52" s="199">
        <v>0</v>
      </c>
      <c r="J52" s="199">
        <v>10.59</v>
      </c>
      <c r="K52" s="199">
        <v>80.959999999999994</v>
      </c>
      <c r="L52" s="199">
        <v>0.37</v>
      </c>
      <c r="M52" s="199">
        <v>2.0299999999999998</v>
      </c>
      <c r="N52" s="199">
        <v>1.73</v>
      </c>
      <c r="O52" s="199">
        <v>2.44</v>
      </c>
      <c r="P52" s="199">
        <v>0.78</v>
      </c>
      <c r="Q52" s="199">
        <v>0.15</v>
      </c>
      <c r="R52" s="199">
        <v>0.62</v>
      </c>
      <c r="S52" s="199">
        <v>0.39</v>
      </c>
      <c r="T52" s="199">
        <v>0</v>
      </c>
      <c r="U52" s="199">
        <v>2.0699999999999998</v>
      </c>
      <c r="V52" s="199">
        <v>0</v>
      </c>
      <c r="W52" s="199">
        <v>0</v>
      </c>
      <c r="X52" s="199">
        <v>0</v>
      </c>
      <c r="Y52" s="199">
        <v>0</v>
      </c>
      <c r="Z52" s="199">
        <v>2.04</v>
      </c>
      <c r="AA52" s="199">
        <v>1.32</v>
      </c>
      <c r="AB52" s="199">
        <v>0</v>
      </c>
      <c r="AC52" s="199">
        <v>20.75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39.5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181.4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5.53</v>
      </c>
      <c r="E53" s="199">
        <v>0</v>
      </c>
      <c r="F53" s="199">
        <v>0</v>
      </c>
      <c r="G53" s="199">
        <v>6.68</v>
      </c>
      <c r="H53" s="199">
        <v>0</v>
      </c>
      <c r="I53" s="199">
        <v>0</v>
      </c>
      <c r="J53" s="199">
        <v>10.59</v>
      </c>
      <c r="K53" s="199">
        <v>65.55</v>
      </c>
      <c r="L53" s="199">
        <v>0.37</v>
      </c>
      <c r="M53" s="199">
        <v>2.0299999999999998</v>
      </c>
      <c r="N53" s="199">
        <v>1.73</v>
      </c>
      <c r="O53" s="199">
        <v>2.44</v>
      </c>
      <c r="P53" s="199">
        <v>0.78</v>
      </c>
      <c r="Q53" s="199">
        <v>0.15</v>
      </c>
      <c r="R53" s="199">
        <v>0.62</v>
      </c>
      <c r="S53" s="199">
        <v>0.39</v>
      </c>
      <c r="T53" s="199">
        <v>0</v>
      </c>
      <c r="U53" s="199">
        <v>2.0699999999999998</v>
      </c>
      <c r="V53" s="199">
        <v>0.21</v>
      </c>
      <c r="W53" s="199">
        <v>0.68</v>
      </c>
      <c r="X53" s="199">
        <v>2.16</v>
      </c>
      <c r="Y53" s="199">
        <v>0</v>
      </c>
      <c r="Z53" s="199">
        <v>2.04</v>
      </c>
      <c r="AA53" s="199">
        <v>1.32</v>
      </c>
      <c r="AB53" s="199">
        <v>0</v>
      </c>
      <c r="AC53" s="199">
        <v>20.75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39.5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181.4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5.53</v>
      </c>
      <c r="E54" s="199">
        <v>0</v>
      </c>
      <c r="F54" s="199">
        <v>0</v>
      </c>
      <c r="G54" s="199">
        <v>6.68</v>
      </c>
      <c r="H54" s="199">
        <v>0</v>
      </c>
      <c r="I54" s="199">
        <v>0</v>
      </c>
      <c r="J54" s="199">
        <v>10.59</v>
      </c>
      <c r="K54" s="199">
        <v>60.01</v>
      </c>
      <c r="L54" s="199">
        <v>0.37</v>
      </c>
      <c r="M54" s="199">
        <v>2.0299999999999998</v>
      </c>
      <c r="N54" s="199">
        <v>1.73</v>
      </c>
      <c r="O54" s="199">
        <v>2.44</v>
      </c>
      <c r="P54" s="199">
        <v>0.78</v>
      </c>
      <c r="Q54" s="199">
        <v>0.15</v>
      </c>
      <c r="R54" s="199">
        <v>0.62</v>
      </c>
      <c r="S54" s="199">
        <v>0.39</v>
      </c>
      <c r="T54" s="199">
        <v>0</v>
      </c>
      <c r="U54" s="199">
        <v>2.0699999999999998</v>
      </c>
      <c r="V54" s="199">
        <v>0.21</v>
      </c>
      <c r="W54" s="199">
        <v>0.68</v>
      </c>
      <c r="X54" s="199">
        <v>2.16</v>
      </c>
      <c r="Y54" s="199">
        <v>0</v>
      </c>
      <c r="Z54" s="199">
        <v>2.04</v>
      </c>
      <c r="AA54" s="199">
        <v>1.32</v>
      </c>
      <c r="AB54" s="199">
        <v>0</v>
      </c>
      <c r="AC54" s="199">
        <v>20.75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39.5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181.4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5.53</v>
      </c>
      <c r="E55" s="199">
        <v>0</v>
      </c>
      <c r="F55" s="199">
        <v>0</v>
      </c>
      <c r="G55" s="199">
        <v>6.68</v>
      </c>
      <c r="H55" s="199">
        <v>0</v>
      </c>
      <c r="I55" s="199">
        <v>0</v>
      </c>
      <c r="J55" s="199">
        <v>10.59</v>
      </c>
      <c r="K55" s="199">
        <v>161.84</v>
      </c>
      <c r="L55" s="199">
        <v>0.37</v>
      </c>
      <c r="M55" s="199">
        <v>2.0299999999999998</v>
      </c>
      <c r="N55" s="199">
        <v>1.73</v>
      </c>
      <c r="O55" s="199">
        <v>2.44</v>
      </c>
      <c r="P55" s="199">
        <v>0.78</v>
      </c>
      <c r="Q55" s="199">
        <v>0.15</v>
      </c>
      <c r="R55" s="199">
        <v>0.62</v>
      </c>
      <c r="S55" s="199">
        <v>0.39</v>
      </c>
      <c r="T55" s="199">
        <v>0</v>
      </c>
      <c r="U55" s="199">
        <v>2.0699999999999998</v>
      </c>
      <c r="V55" s="199">
        <v>0.33</v>
      </c>
      <c r="W55" s="199">
        <v>0.68</v>
      </c>
      <c r="X55" s="199">
        <v>2.16</v>
      </c>
      <c r="Y55" s="199">
        <v>0</v>
      </c>
      <c r="Z55" s="199">
        <v>2.04</v>
      </c>
      <c r="AA55" s="199">
        <v>1.32</v>
      </c>
      <c r="AB55" s="199">
        <v>0</v>
      </c>
      <c r="AC55" s="199">
        <v>20.75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39.5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181.4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5.53</v>
      </c>
      <c r="E56" s="199">
        <v>0</v>
      </c>
      <c r="F56" s="199">
        <v>0</v>
      </c>
      <c r="G56" s="199">
        <v>6.68</v>
      </c>
      <c r="H56" s="199">
        <v>0</v>
      </c>
      <c r="I56" s="199">
        <v>0</v>
      </c>
      <c r="J56" s="199">
        <v>10.59</v>
      </c>
      <c r="K56" s="199">
        <v>112.57</v>
      </c>
      <c r="L56" s="199">
        <v>0.37</v>
      </c>
      <c r="M56" s="199">
        <v>2.0299999999999998</v>
      </c>
      <c r="N56" s="199">
        <v>1.73</v>
      </c>
      <c r="O56" s="199">
        <v>2.44</v>
      </c>
      <c r="P56" s="199">
        <v>0.78</v>
      </c>
      <c r="Q56" s="199">
        <v>0.15</v>
      </c>
      <c r="R56" s="199">
        <v>0.62</v>
      </c>
      <c r="S56" s="199">
        <v>0.39</v>
      </c>
      <c r="T56" s="199">
        <v>0</v>
      </c>
      <c r="U56" s="199">
        <v>2.0699999999999998</v>
      </c>
      <c r="V56" s="199">
        <v>0.33</v>
      </c>
      <c r="W56" s="199">
        <v>0.68</v>
      </c>
      <c r="X56" s="199">
        <v>2.16</v>
      </c>
      <c r="Y56" s="199">
        <v>0</v>
      </c>
      <c r="Z56" s="199">
        <v>2.04</v>
      </c>
      <c r="AA56" s="199">
        <v>1.32</v>
      </c>
      <c r="AB56" s="199">
        <v>0</v>
      </c>
      <c r="AC56" s="199">
        <v>20.75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39.5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181.4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5.53</v>
      </c>
      <c r="E57" s="199">
        <v>0</v>
      </c>
      <c r="F57" s="199">
        <v>0</v>
      </c>
      <c r="G57" s="199">
        <v>6.68</v>
      </c>
      <c r="H57" s="199">
        <v>0</v>
      </c>
      <c r="I57" s="199">
        <v>0</v>
      </c>
      <c r="J57" s="199">
        <v>10.59</v>
      </c>
      <c r="K57" s="199">
        <v>74.8</v>
      </c>
      <c r="L57" s="199">
        <v>0.37</v>
      </c>
      <c r="M57" s="199">
        <v>2.0299999999999998</v>
      </c>
      <c r="N57" s="199">
        <v>1.73</v>
      </c>
      <c r="O57" s="199">
        <v>2.44</v>
      </c>
      <c r="P57" s="199">
        <v>0.78</v>
      </c>
      <c r="Q57" s="199">
        <v>0.15</v>
      </c>
      <c r="R57" s="199">
        <v>0.62</v>
      </c>
      <c r="S57" s="199">
        <v>0.39</v>
      </c>
      <c r="T57" s="199">
        <v>0</v>
      </c>
      <c r="U57" s="199">
        <v>2.0699999999999998</v>
      </c>
      <c r="V57" s="199">
        <v>1.27</v>
      </c>
      <c r="W57" s="199">
        <v>0.68</v>
      </c>
      <c r="X57" s="199">
        <v>2.16</v>
      </c>
      <c r="Y57" s="199">
        <v>0</v>
      </c>
      <c r="Z57" s="199">
        <v>2.04</v>
      </c>
      <c r="AA57" s="199">
        <v>1.32</v>
      </c>
      <c r="AB57" s="199">
        <v>0</v>
      </c>
      <c r="AC57" s="199">
        <v>20.75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39.5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181.4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5.53</v>
      </c>
      <c r="E58" s="199">
        <v>0</v>
      </c>
      <c r="F58" s="199">
        <v>0</v>
      </c>
      <c r="G58" s="199">
        <v>6.68</v>
      </c>
      <c r="H58" s="199">
        <v>0</v>
      </c>
      <c r="I58" s="199">
        <v>0</v>
      </c>
      <c r="J58" s="199">
        <v>10.59</v>
      </c>
      <c r="K58" s="199">
        <v>68.069999999999993</v>
      </c>
      <c r="L58" s="199">
        <v>0.37</v>
      </c>
      <c r="M58" s="199">
        <v>2.0299999999999998</v>
      </c>
      <c r="N58" s="199">
        <v>1.73</v>
      </c>
      <c r="O58" s="199">
        <v>2.44</v>
      </c>
      <c r="P58" s="199">
        <v>0.78</v>
      </c>
      <c r="Q58" s="199">
        <v>0.15</v>
      </c>
      <c r="R58" s="199">
        <v>0.62</v>
      </c>
      <c r="S58" s="199">
        <v>0.39</v>
      </c>
      <c r="T58" s="199">
        <v>0</v>
      </c>
      <c r="U58" s="199">
        <v>2.0699999999999998</v>
      </c>
      <c r="V58" s="199">
        <v>1.27</v>
      </c>
      <c r="W58" s="199">
        <v>0.68</v>
      </c>
      <c r="X58" s="199">
        <v>2.16</v>
      </c>
      <c r="Y58" s="199">
        <v>0</v>
      </c>
      <c r="Z58" s="199">
        <v>2.04</v>
      </c>
      <c r="AA58" s="199">
        <v>1.32</v>
      </c>
      <c r="AB58" s="199">
        <v>0</v>
      </c>
      <c r="AC58" s="199">
        <v>20.75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39.5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181.4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5.53</v>
      </c>
      <c r="E59" s="199">
        <v>0</v>
      </c>
      <c r="F59" s="199">
        <v>0</v>
      </c>
      <c r="G59" s="199">
        <v>6.68</v>
      </c>
      <c r="H59" s="199">
        <v>0</v>
      </c>
      <c r="I59" s="199">
        <v>0</v>
      </c>
      <c r="J59" s="199">
        <v>10.59</v>
      </c>
      <c r="K59" s="199">
        <v>98.39</v>
      </c>
      <c r="L59" s="199">
        <v>0.37</v>
      </c>
      <c r="M59" s="199">
        <v>2.0299999999999998</v>
      </c>
      <c r="N59" s="199">
        <v>1.73</v>
      </c>
      <c r="O59" s="199">
        <v>2.44</v>
      </c>
      <c r="P59" s="199">
        <v>0.78</v>
      </c>
      <c r="Q59" s="199">
        <v>0.15</v>
      </c>
      <c r="R59" s="199">
        <v>0.62</v>
      </c>
      <c r="S59" s="199">
        <v>0.39</v>
      </c>
      <c r="T59" s="199">
        <v>0</v>
      </c>
      <c r="U59" s="199">
        <v>2.0699999999999998</v>
      </c>
      <c r="V59" s="199">
        <v>1.27</v>
      </c>
      <c r="W59" s="199">
        <v>0.68</v>
      </c>
      <c r="X59" s="199">
        <v>2.16</v>
      </c>
      <c r="Y59" s="199">
        <v>0</v>
      </c>
      <c r="Z59" s="199">
        <v>2.04</v>
      </c>
      <c r="AA59" s="199">
        <v>1.32</v>
      </c>
      <c r="AB59" s="199">
        <v>0</v>
      </c>
      <c r="AC59" s="199">
        <v>20.75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39.5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181.4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5.53</v>
      </c>
      <c r="E60" s="199">
        <v>0</v>
      </c>
      <c r="F60" s="199">
        <v>0</v>
      </c>
      <c r="G60" s="199">
        <v>6.68</v>
      </c>
      <c r="H60" s="199">
        <v>0</v>
      </c>
      <c r="I60" s="199">
        <v>0</v>
      </c>
      <c r="J60" s="199">
        <v>10.59</v>
      </c>
      <c r="K60" s="199">
        <v>38.92</v>
      </c>
      <c r="L60" s="199">
        <v>0.37</v>
      </c>
      <c r="M60" s="199">
        <v>2.0299999999999998</v>
      </c>
      <c r="N60" s="199">
        <v>1.73</v>
      </c>
      <c r="O60" s="199">
        <v>2.44</v>
      </c>
      <c r="P60" s="199">
        <v>0.78</v>
      </c>
      <c r="Q60" s="199">
        <v>0.15</v>
      </c>
      <c r="R60" s="199">
        <v>0.62</v>
      </c>
      <c r="S60" s="199">
        <v>0.39</v>
      </c>
      <c r="T60" s="199">
        <v>0</v>
      </c>
      <c r="U60" s="199">
        <v>2.0699999999999998</v>
      </c>
      <c r="V60" s="199">
        <v>1.27</v>
      </c>
      <c r="W60" s="199">
        <v>0.68</v>
      </c>
      <c r="X60" s="199">
        <v>2.16</v>
      </c>
      <c r="Y60" s="199">
        <v>0</v>
      </c>
      <c r="Z60" s="199">
        <v>2.04</v>
      </c>
      <c r="AA60" s="199">
        <v>1.32</v>
      </c>
      <c r="AB60" s="199">
        <v>0</v>
      </c>
      <c r="AC60" s="199">
        <v>20.75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39.5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181.4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5.53</v>
      </c>
      <c r="E61" s="199">
        <v>0</v>
      </c>
      <c r="F61" s="199">
        <v>0</v>
      </c>
      <c r="G61" s="199">
        <v>6.68</v>
      </c>
      <c r="H61" s="199">
        <v>0</v>
      </c>
      <c r="I61" s="199">
        <v>0</v>
      </c>
      <c r="J61" s="199">
        <v>10.59</v>
      </c>
      <c r="K61" s="199">
        <v>17.07</v>
      </c>
      <c r="L61" s="199">
        <v>0.37</v>
      </c>
      <c r="M61" s="199">
        <v>2.12</v>
      </c>
      <c r="N61" s="199">
        <v>1.73</v>
      </c>
      <c r="O61" s="199">
        <v>2.44</v>
      </c>
      <c r="P61" s="199">
        <v>0.78</v>
      </c>
      <c r="Q61" s="199">
        <v>0.15</v>
      </c>
      <c r="R61" s="199">
        <v>0.62</v>
      </c>
      <c r="S61" s="199">
        <v>0.39</v>
      </c>
      <c r="T61" s="199">
        <v>0</v>
      </c>
      <c r="U61" s="199">
        <v>2.0699999999999998</v>
      </c>
      <c r="V61" s="199">
        <v>1.27</v>
      </c>
      <c r="W61" s="199">
        <v>0.68</v>
      </c>
      <c r="X61" s="199">
        <v>2.16</v>
      </c>
      <c r="Y61" s="199">
        <v>0</v>
      </c>
      <c r="Z61" s="199">
        <v>2.04</v>
      </c>
      <c r="AA61" s="199">
        <v>1.32</v>
      </c>
      <c r="AB61" s="199">
        <v>0</v>
      </c>
      <c r="AC61" s="199">
        <v>20.75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39.5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181.4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5.53</v>
      </c>
      <c r="E62" s="199">
        <v>0</v>
      </c>
      <c r="F62" s="199">
        <v>0</v>
      </c>
      <c r="G62" s="199">
        <v>6.68</v>
      </c>
      <c r="H62" s="199">
        <v>0</v>
      </c>
      <c r="I62" s="199">
        <v>0</v>
      </c>
      <c r="J62" s="199">
        <v>10.59</v>
      </c>
      <c r="K62" s="199">
        <v>26.88</v>
      </c>
      <c r="L62" s="199">
        <v>0.37</v>
      </c>
      <c r="M62" s="199">
        <v>2.12</v>
      </c>
      <c r="N62" s="199">
        <v>1.73</v>
      </c>
      <c r="O62" s="199">
        <v>2.44</v>
      </c>
      <c r="P62" s="199">
        <v>0.78</v>
      </c>
      <c r="Q62" s="199">
        <v>0.15</v>
      </c>
      <c r="R62" s="199">
        <v>0.62</v>
      </c>
      <c r="S62" s="199">
        <v>0.39</v>
      </c>
      <c r="T62" s="199">
        <v>0</v>
      </c>
      <c r="U62" s="199">
        <v>2.0699999999999998</v>
      </c>
      <c r="V62" s="199">
        <v>1.27</v>
      </c>
      <c r="W62" s="199">
        <v>0.68</v>
      </c>
      <c r="X62" s="199">
        <v>2.16</v>
      </c>
      <c r="Y62" s="199">
        <v>0</v>
      </c>
      <c r="Z62" s="199">
        <v>2.04</v>
      </c>
      <c r="AA62" s="199">
        <v>1.32</v>
      </c>
      <c r="AB62" s="199">
        <v>0</v>
      </c>
      <c r="AC62" s="199">
        <v>20.75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39.5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181.4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5.53</v>
      </c>
      <c r="E63" s="199">
        <v>0</v>
      </c>
      <c r="F63" s="199">
        <v>0</v>
      </c>
      <c r="G63" s="199">
        <v>6.68</v>
      </c>
      <c r="H63" s="199">
        <v>0</v>
      </c>
      <c r="I63" s="199">
        <v>0</v>
      </c>
      <c r="J63" s="199">
        <v>10.59</v>
      </c>
      <c r="K63" s="199">
        <v>45.41</v>
      </c>
      <c r="L63" s="199">
        <v>0.37</v>
      </c>
      <c r="M63" s="199">
        <v>2.12</v>
      </c>
      <c r="N63" s="199">
        <v>1.73</v>
      </c>
      <c r="O63" s="199">
        <v>2.44</v>
      </c>
      <c r="P63" s="199">
        <v>0.78</v>
      </c>
      <c r="Q63" s="199">
        <v>0.16</v>
      </c>
      <c r="R63" s="199">
        <v>0.62</v>
      </c>
      <c r="S63" s="199">
        <v>0.39</v>
      </c>
      <c r="T63" s="199">
        <v>0</v>
      </c>
      <c r="U63" s="199">
        <v>2.0699999999999998</v>
      </c>
      <c r="V63" s="199">
        <v>1.27</v>
      </c>
      <c r="W63" s="199">
        <v>0.68</v>
      </c>
      <c r="X63" s="199">
        <v>2.16</v>
      </c>
      <c r="Y63" s="199">
        <v>0</v>
      </c>
      <c r="Z63" s="199">
        <v>2.04</v>
      </c>
      <c r="AA63" s="199">
        <v>1.32</v>
      </c>
      <c r="AB63" s="199">
        <v>0</v>
      </c>
      <c r="AC63" s="199">
        <v>20.75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39.5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181.4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5.53</v>
      </c>
      <c r="E64" s="199">
        <v>0</v>
      </c>
      <c r="F64" s="199">
        <v>0</v>
      </c>
      <c r="G64" s="199">
        <v>6.68</v>
      </c>
      <c r="H64" s="199">
        <v>0</v>
      </c>
      <c r="I64" s="199">
        <v>0</v>
      </c>
      <c r="J64" s="199">
        <v>10.59</v>
      </c>
      <c r="K64" s="199">
        <v>17.059999999999999</v>
      </c>
      <c r="L64" s="199">
        <v>0.37</v>
      </c>
      <c r="M64" s="199">
        <v>2.12</v>
      </c>
      <c r="N64" s="199">
        <v>1.73</v>
      </c>
      <c r="O64" s="199">
        <v>2.44</v>
      </c>
      <c r="P64" s="199">
        <v>0.78</v>
      </c>
      <c r="Q64" s="199">
        <v>0.16</v>
      </c>
      <c r="R64" s="199">
        <v>0.62</v>
      </c>
      <c r="S64" s="199">
        <v>0.39</v>
      </c>
      <c r="T64" s="199">
        <v>0</v>
      </c>
      <c r="U64" s="199">
        <v>2.0699999999999998</v>
      </c>
      <c r="V64" s="199">
        <v>1.27</v>
      </c>
      <c r="W64" s="199">
        <v>0.68</v>
      </c>
      <c r="X64" s="199">
        <v>2.16</v>
      </c>
      <c r="Y64" s="199">
        <v>0</v>
      </c>
      <c r="Z64" s="199">
        <v>2.04</v>
      </c>
      <c r="AA64" s="199">
        <v>1.32</v>
      </c>
      <c r="AB64" s="199">
        <v>0</v>
      </c>
      <c r="AC64" s="199">
        <v>20.75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39.5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181.4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5.53</v>
      </c>
      <c r="E65" s="199">
        <v>0</v>
      </c>
      <c r="F65" s="199">
        <v>0</v>
      </c>
      <c r="G65" s="199">
        <v>6.68</v>
      </c>
      <c r="H65" s="199">
        <v>0</v>
      </c>
      <c r="I65" s="199">
        <v>0</v>
      </c>
      <c r="J65" s="199">
        <v>10.59</v>
      </c>
      <c r="K65" s="199">
        <v>17.059999999999999</v>
      </c>
      <c r="L65" s="199">
        <v>0.37</v>
      </c>
      <c r="M65" s="199">
        <v>2.12</v>
      </c>
      <c r="N65" s="199">
        <v>1.73</v>
      </c>
      <c r="O65" s="199">
        <v>2.44</v>
      </c>
      <c r="P65" s="199">
        <v>0.78</v>
      </c>
      <c r="Q65" s="199">
        <v>0.16</v>
      </c>
      <c r="R65" s="199">
        <v>0.62</v>
      </c>
      <c r="S65" s="199">
        <v>0.39</v>
      </c>
      <c r="T65" s="199">
        <v>0</v>
      </c>
      <c r="U65" s="199">
        <v>2.0699999999999998</v>
      </c>
      <c r="V65" s="199">
        <v>1.27</v>
      </c>
      <c r="W65" s="199">
        <v>0.68</v>
      </c>
      <c r="X65" s="199">
        <v>2.16</v>
      </c>
      <c r="Y65" s="199">
        <v>0</v>
      </c>
      <c r="Z65" s="199">
        <v>2.04</v>
      </c>
      <c r="AA65" s="199">
        <v>1.32</v>
      </c>
      <c r="AB65" s="199">
        <v>0</v>
      </c>
      <c r="AC65" s="199">
        <v>20.75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39.5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181.4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5.53</v>
      </c>
      <c r="E66" s="199">
        <v>0</v>
      </c>
      <c r="F66" s="199">
        <v>0</v>
      </c>
      <c r="G66" s="199">
        <v>6.68</v>
      </c>
      <c r="H66" s="199">
        <v>0</v>
      </c>
      <c r="I66" s="199">
        <v>0</v>
      </c>
      <c r="J66" s="199">
        <v>10.59</v>
      </c>
      <c r="K66" s="199">
        <v>17.059999999999999</v>
      </c>
      <c r="L66" s="199">
        <v>0.37</v>
      </c>
      <c r="M66" s="199">
        <v>2.12</v>
      </c>
      <c r="N66" s="199">
        <v>1.73</v>
      </c>
      <c r="O66" s="199">
        <v>2.44</v>
      </c>
      <c r="P66" s="199">
        <v>0.78</v>
      </c>
      <c r="Q66" s="199">
        <v>0.16</v>
      </c>
      <c r="R66" s="199">
        <v>0.62</v>
      </c>
      <c r="S66" s="199">
        <v>0.39</v>
      </c>
      <c r="T66" s="199">
        <v>0</v>
      </c>
      <c r="U66" s="199">
        <v>2.0699999999999998</v>
      </c>
      <c r="V66" s="199">
        <v>1.27</v>
      </c>
      <c r="W66" s="199">
        <v>0.68</v>
      </c>
      <c r="X66" s="199">
        <v>2.16</v>
      </c>
      <c r="Y66" s="199">
        <v>0</v>
      </c>
      <c r="Z66" s="199">
        <v>2.04</v>
      </c>
      <c r="AA66" s="199">
        <v>1.32</v>
      </c>
      <c r="AB66" s="199">
        <v>0</v>
      </c>
      <c r="AC66" s="199">
        <v>20.75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39.5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181.4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5.53</v>
      </c>
      <c r="E67" s="199">
        <v>0</v>
      </c>
      <c r="F67" s="199">
        <v>0</v>
      </c>
      <c r="G67" s="199">
        <v>6.68</v>
      </c>
      <c r="H67" s="199">
        <v>0</v>
      </c>
      <c r="I67" s="199">
        <v>0</v>
      </c>
      <c r="J67" s="199">
        <v>10.59</v>
      </c>
      <c r="K67" s="199">
        <v>17.059999999999999</v>
      </c>
      <c r="L67" s="199">
        <v>0.37</v>
      </c>
      <c r="M67" s="199">
        <v>2.12</v>
      </c>
      <c r="N67" s="199">
        <v>1.73</v>
      </c>
      <c r="O67" s="199">
        <v>2.44</v>
      </c>
      <c r="P67" s="199">
        <v>0.78</v>
      </c>
      <c r="Q67" s="199">
        <v>0.16</v>
      </c>
      <c r="R67" s="199">
        <v>0.62</v>
      </c>
      <c r="S67" s="199">
        <v>0.39</v>
      </c>
      <c r="T67" s="199">
        <v>0</v>
      </c>
      <c r="U67" s="199">
        <v>2.0699999999999998</v>
      </c>
      <c r="V67" s="199">
        <v>1.27</v>
      </c>
      <c r="W67" s="199">
        <v>0.68</v>
      </c>
      <c r="X67" s="199">
        <v>2.16</v>
      </c>
      <c r="Y67" s="199">
        <v>0</v>
      </c>
      <c r="Z67" s="199">
        <v>2.04</v>
      </c>
      <c r="AA67" s="199">
        <v>1.32</v>
      </c>
      <c r="AB67" s="199">
        <v>0</v>
      </c>
      <c r="AC67" s="199">
        <v>20.75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39.5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181.4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5.53</v>
      </c>
      <c r="E68" s="199">
        <v>0</v>
      </c>
      <c r="F68" s="199">
        <v>0</v>
      </c>
      <c r="G68" s="199">
        <v>6.68</v>
      </c>
      <c r="H68" s="199">
        <v>0</v>
      </c>
      <c r="I68" s="199">
        <v>0</v>
      </c>
      <c r="J68" s="199">
        <v>10.59</v>
      </c>
      <c r="K68" s="199">
        <v>17.059999999999999</v>
      </c>
      <c r="L68" s="199">
        <v>0.37</v>
      </c>
      <c r="M68" s="199">
        <v>2.12</v>
      </c>
      <c r="N68" s="199">
        <v>1.73</v>
      </c>
      <c r="O68" s="199">
        <v>2.44</v>
      </c>
      <c r="P68" s="199">
        <v>0.78</v>
      </c>
      <c r="Q68" s="199">
        <v>0.16</v>
      </c>
      <c r="R68" s="199">
        <v>0.62</v>
      </c>
      <c r="S68" s="199">
        <v>0.39</v>
      </c>
      <c r="T68" s="199">
        <v>0</v>
      </c>
      <c r="U68" s="199">
        <v>2.0699999999999998</v>
      </c>
      <c r="V68" s="199">
        <v>1.27</v>
      </c>
      <c r="W68" s="199">
        <v>0.68</v>
      </c>
      <c r="X68" s="199">
        <v>2.16</v>
      </c>
      <c r="Y68" s="199">
        <v>0</v>
      </c>
      <c r="Z68" s="199">
        <v>2.04</v>
      </c>
      <c r="AA68" s="199">
        <v>1.32</v>
      </c>
      <c r="AB68" s="199">
        <v>0</v>
      </c>
      <c r="AC68" s="199">
        <v>20.75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39.5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181.4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5.53</v>
      </c>
      <c r="E69" s="199">
        <v>0</v>
      </c>
      <c r="F69" s="199">
        <v>0</v>
      </c>
      <c r="G69" s="199">
        <v>6.68</v>
      </c>
      <c r="H69" s="199">
        <v>0</v>
      </c>
      <c r="I69" s="199">
        <v>0</v>
      </c>
      <c r="J69" s="199">
        <v>10.59</v>
      </c>
      <c r="K69" s="199">
        <v>17.059999999999999</v>
      </c>
      <c r="L69" s="199">
        <v>0.37</v>
      </c>
      <c r="M69" s="199">
        <v>4.8</v>
      </c>
      <c r="N69" s="199">
        <v>1.73</v>
      </c>
      <c r="O69" s="199">
        <v>2.44</v>
      </c>
      <c r="P69" s="199">
        <v>0.78</v>
      </c>
      <c r="Q69" s="199">
        <v>0.16</v>
      </c>
      <c r="R69" s="199">
        <v>0.62</v>
      </c>
      <c r="S69" s="199">
        <v>0.39</v>
      </c>
      <c r="T69" s="199">
        <v>0</v>
      </c>
      <c r="U69" s="199">
        <v>2.0699999999999998</v>
      </c>
      <c r="V69" s="199">
        <v>1.27</v>
      </c>
      <c r="W69" s="199">
        <v>0.68</v>
      </c>
      <c r="X69" s="199">
        <v>2.16</v>
      </c>
      <c r="Y69" s="199">
        <v>0</v>
      </c>
      <c r="Z69" s="199">
        <v>2.04</v>
      </c>
      <c r="AA69" s="199">
        <v>1.32</v>
      </c>
      <c r="AB69" s="199">
        <v>0</v>
      </c>
      <c r="AC69" s="199">
        <v>20.75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39.5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181.4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5.53</v>
      </c>
      <c r="E70" s="199">
        <v>0</v>
      </c>
      <c r="F70" s="199">
        <v>0</v>
      </c>
      <c r="G70" s="199">
        <v>6.68</v>
      </c>
      <c r="H70" s="199">
        <v>0</v>
      </c>
      <c r="I70" s="199">
        <v>0</v>
      </c>
      <c r="J70" s="199">
        <v>10.59</v>
      </c>
      <c r="K70" s="199">
        <v>17.059999999999999</v>
      </c>
      <c r="L70" s="199">
        <v>0.37</v>
      </c>
      <c r="M70" s="199">
        <v>4.8</v>
      </c>
      <c r="N70" s="199">
        <v>1.73</v>
      </c>
      <c r="O70" s="199">
        <v>2.44</v>
      </c>
      <c r="P70" s="199">
        <v>0.78</v>
      </c>
      <c r="Q70" s="199">
        <v>0.16</v>
      </c>
      <c r="R70" s="199">
        <v>0.62</v>
      </c>
      <c r="S70" s="199">
        <v>0.39</v>
      </c>
      <c r="T70" s="199">
        <v>0</v>
      </c>
      <c r="U70" s="199">
        <v>2.0699999999999998</v>
      </c>
      <c r="V70" s="199">
        <v>1.27</v>
      </c>
      <c r="W70" s="199">
        <v>0.68</v>
      </c>
      <c r="X70" s="199">
        <v>2.16</v>
      </c>
      <c r="Y70" s="199">
        <v>0</v>
      </c>
      <c r="Z70" s="199">
        <v>2.04</v>
      </c>
      <c r="AA70" s="199">
        <v>1.32</v>
      </c>
      <c r="AB70" s="199">
        <v>0</v>
      </c>
      <c r="AC70" s="199">
        <v>20.32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39.5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181.4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5.53</v>
      </c>
      <c r="E71" s="199">
        <v>0</v>
      </c>
      <c r="F71" s="199">
        <v>0</v>
      </c>
      <c r="G71" s="199">
        <v>6.68</v>
      </c>
      <c r="H71" s="199">
        <v>0</v>
      </c>
      <c r="I71" s="199">
        <v>0</v>
      </c>
      <c r="J71" s="199">
        <v>10.59</v>
      </c>
      <c r="K71" s="199">
        <v>17.059999999999999</v>
      </c>
      <c r="L71" s="199">
        <v>0.37</v>
      </c>
      <c r="M71" s="199">
        <v>4.8</v>
      </c>
      <c r="N71" s="199">
        <v>1.73</v>
      </c>
      <c r="O71" s="199">
        <v>2.44</v>
      </c>
      <c r="P71" s="199">
        <v>0.78</v>
      </c>
      <c r="Q71" s="199">
        <v>0.16</v>
      </c>
      <c r="R71" s="199">
        <v>0.62</v>
      </c>
      <c r="S71" s="199">
        <v>0.39</v>
      </c>
      <c r="T71" s="199">
        <v>0</v>
      </c>
      <c r="U71" s="199">
        <v>2.0699999999999998</v>
      </c>
      <c r="V71" s="199">
        <v>1.27</v>
      </c>
      <c r="W71" s="199">
        <v>0.67</v>
      </c>
      <c r="X71" s="199">
        <v>2.16</v>
      </c>
      <c r="Y71" s="199">
        <v>0</v>
      </c>
      <c r="Z71" s="199">
        <v>2.04</v>
      </c>
      <c r="AA71" s="199">
        <v>1.32</v>
      </c>
      <c r="AB71" s="199">
        <v>0</v>
      </c>
      <c r="AC71" s="199">
        <v>20.32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39.5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181.4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5.53</v>
      </c>
      <c r="E72" s="199">
        <v>0</v>
      </c>
      <c r="F72" s="199">
        <v>0</v>
      </c>
      <c r="G72" s="199">
        <v>6.68</v>
      </c>
      <c r="H72" s="199">
        <v>0</v>
      </c>
      <c r="I72" s="199">
        <v>0</v>
      </c>
      <c r="J72" s="199">
        <v>10.59</v>
      </c>
      <c r="K72" s="199">
        <v>17.059999999999999</v>
      </c>
      <c r="L72" s="199">
        <v>0.37</v>
      </c>
      <c r="M72" s="199">
        <v>4.8</v>
      </c>
      <c r="N72" s="199">
        <v>1.73</v>
      </c>
      <c r="O72" s="199">
        <v>2.44</v>
      </c>
      <c r="P72" s="199">
        <v>0.78</v>
      </c>
      <c r="Q72" s="199">
        <v>0.16</v>
      </c>
      <c r="R72" s="199">
        <v>0.62</v>
      </c>
      <c r="S72" s="199">
        <v>0.39</v>
      </c>
      <c r="T72" s="199">
        <v>0</v>
      </c>
      <c r="U72" s="199">
        <v>2.0699999999999998</v>
      </c>
      <c r="V72" s="199">
        <v>1.27</v>
      </c>
      <c r="W72" s="199">
        <v>0.67</v>
      </c>
      <c r="X72" s="199">
        <v>2.16</v>
      </c>
      <c r="Y72" s="199">
        <v>0</v>
      </c>
      <c r="Z72" s="199">
        <v>2.04</v>
      </c>
      <c r="AA72" s="199">
        <v>1.32</v>
      </c>
      <c r="AB72" s="199">
        <v>0</v>
      </c>
      <c r="AC72" s="199">
        <v>20.32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39.5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181.4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5.53</v>
      </c>
      <c r="E73" s="199">
        <v>0</v>
      </c>
      <c r="F73" s="199">
        <v>0</v>
      </c>
      <c r="G73" s="199">
        <v>6.68</v>
      </c>
      <c r="H73" s="199">
        <v>0</v>
      </c>
      <c r="I73" s="199">
        <v>0</v>
      </c>
      <c r="J73" s="199">
        <v>10.59</v>
      </c>
      <c r="K73" s="199">
        <v>17.059999999999999</v>
      </c>
      <c r="L73" s="199">
        <v>0.37</v>
      </c>
      <c r="M73" s="199">
        <v>4.8</v>
      </c>
      <c r="N73" s="199">
        <v>1.73</v>
      </c>
      <c r="O73" s="199">
        <v>2.44</v>
      </c>
      <c r="P73" s="199">
        <v>0.78</v>
      </c>
      <c r="Q73" s="199">
        <v>0.16</v>
      </c>
      <c r="R73" s="199">
        <v>0.62</v>
      </c>
      <c r="S73" s="199">
        <v>0.39</v>
      </c>
      <c r="T73" s="199">
        <v>0</v>
      </c>
      <c r="U73" s="199">
        <v>2.04</v>
      </c>
      <c r="V73" s="199">
        <v>1.27</v>
      </c>
      <c r="W73" s="199">
        <v>0.67</v>
      </c>
      <c r="X73" s="199">
        <v>2.16</v>
      </c>
      <c r="Y73" s="199">
        <v>0</v>
      </c>
      <c r="Z73" s="199">
        <v>2.04</v>
      </c>
      <c r="AA73" s="199">
        <v>1.32</v>
      </c>
      <c r="AB73" s="199">
        <v>0</v>
      </c>
      <c r="AC73" s="199">
        <v>20.32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39.5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181.4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5.53</v>
      </c>
      <c r="E74" s="199">
        <v>0</v>
      </c>
      <c r="F74" s="199">
        <v>0</v>
      </c>
      <c r="G74" s="199">
        <v>6.68</v>
      </c>
      <c r="H74" s="199">
        <v>0</v>
      </c>
      <c r="I74" s="199">
        <v>0</v>
      </c>
      <c r="J74" s="199">
        <v>10.59</v>
      </c>
      <c r="K74" s="199">
        <v>17.059999999999999</v>
      </c>
      <c r="L74" s="199">
        <v>0.37</v>
      </c>
      <c r="M74" s="199">
        <v>4.8</v>
      </c>
      <c r="N74" s="199">
        <v>1.73</v>
      </c>
      <c r="O74" s="199">
        <v>2.44</v>
      </c>
      <c r="P74" s="199">
        <v>0.78</v>
      </c>
      <c r="Q74" s="199">
        <v>0.16</v>
      </c>
      <c r="R74" s="199">
        <v>0.62</v>
      </c>
      <c r="S74" s="199">
        <v>0.39</v>
      </c>
      <c r="T74" s="199">
        <v>0</v>
      </c>
      <c r="U74" s="199">
        <v>2.04</v>
      </c>
      <c r="V74" s="199">
        <v>1.27</v>
      </c>
      <c r="W74" s="199">
        <v>0.67</v>
      </c>
      <c r="X74" s="199">
        <v>2.16</v>
      </c>
      <c r="Y74" s="199">
        <v>0</v>
      </c>
      <c r="Z74" s="199">
        <v>2.04</v>
      </c>
      <c r="AA74" s="199">
        <v>1.32</v>
      </c>
      <c r="AB74" s="199">
        <v>0</v>
      </c>
      <c r="AC74" s="199">
        <v>20.32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39.5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181.4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5.53</v>
      </c>
      <c r="E75" s="199">
        <v>0</v>
      </c>
      <c r="F75" s="199">
        <v>0</v>
      </c>
      <c r="G75" s="199">
        <v>6.68</v>
      </c>
      <c r="H75" s="199">
        <v>0</v>
      </c>
      <c r="I75" s="199">
        <v>0</v>
      </c>
      <c r="J75" s="199">
        <v>10.59</v>
      </c>
      <c r="K75" s="199">
        <v>17.059999999999999</v>
      </c>
      <c r="L75" s="199">
        <v>0.37</v>
      </c>
      <c r="M75" s="199">
        <v>4.8</v>
      </c>
      <c r="N75" s="199">
        <v>1.73</v>
      </c>
      <c r="O75" s="199">
        <v>2.44</v>
      </c>
      <c r="P75" s="199">
        <v>0.78</v>
      </c>
      <c r="Q75" s="199">
        <v>0.16</v>
      </c>
      <c r="R75" s="199">
        <v>0.62</v>
      </c>
      <c r="S75" s="199">
        <v>0.39</v>
      </c>
      <c r="T75" s="199">
        <v>0</v>
      </c>
      <c r="U75" s="199">
        <v>2.04</v>
      </c>
      <c r="V75" s="199">
        <v>1.27</v>
      </c>
      <c r="W75" s="199">
        <v>0.67</v>
      </c>
      <c r="X75" s="199">
        <v>2.16</v>
      </c>
      <c r="Y75" s="199">
        <v>0</v>
      </c>
      <c r="Z75" s="199">
        <v>2.04</v>
      </c>
      <c r="AA75" s="199">
        <v>1.32</v>
      </c>
      <c r="AB75" s="199">
        <v>0</v>
      </c>
      <c r="AC75" s="199">
        <v>20.32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39.5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187.62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5.53</v>
      </c>
      <c r="E76" s="199">
        <v>0</v>
      </c>
      <c r="F76" s="199">
        <v>0</v>
      </c>
      <c r="G76" s="199">
        <v>6.68</v>
      </c>
      <c r="H76" s="199">
        <v>0</v>
      </c>
      <c r="I76" s="199">
        <v>0</v>
      </c>
      <c r="J76" s="199">
        <v>10.59</v>
      </c>
      <c r="K76" s="199">
        <v>17.059999999999999</v>
      </c>
      <c r="L76" s="199">
        <v>0.37</v>
      </c>
      <c r="M76" s="199">
        <v>4.8</v>
      </c>
      <c r="N76" s="199">
        <v>1.73</v>
      </c>
      <c r="O76" s="199">
        <v>2.44</v>
      </c>
      <c r="P76" s="199">
        <v>0.78</v>
      </c>
      <c r="Q76" s="199">
        <v>0.16</v>
      </c>
      <c r="R76" s="199">
        <v>0.62</v>
      </c>
      <c r="S76" s="199">
        <v>0.39</v>
      </c>
      <c r="T76" s="199">
        <v>0</v>
      </c>
      <c r="U76" s="199">
        <v>2.04</v>
      </c>
      <c r="V76" s="199">
        <v>1.27</v>
      </c>
      <c r="W76" s="199">
        <v>0.67</v>
      </c>
      <c r="X76" s="199">
        <v>2.16</v>
      </c>
      <c r="Y76" s="199">
        <v>0</v>
      </c>
      <c r="Z76" s="199">
        <v>2.04</v>
      </c>
      <c r="AA76" s="199">
        <v>1.32</v>
      </c>
      <c r="AB76" s="199">
        <v>0</v>
      </c>
      <c r="AC76" s="199">
        <v>20.32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39.5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187.62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5.53</v>
      </c>
      <c r="E77" s="199">
        <v>0</v>
      </c>
      <c r="F77" s="199">
        <v>0</v>
      </c>
      <c r="G77" s="199">
        <v>6.68</v>
      </c>
      <c r="H77" s="199">
        <v>0</v>
      </c>
      <c r="I77" s="199">
        <v>0</v>
      </c>
      <c r="J77" s="199">
        <v>10.59</v>
      </c>
      <c r="K77" s="199">
        <v>17.059999999999999</v>
      </c>
      <c r="L77" s="199">
        <v>0.37</v>
      </c>
      <c r="M77" s="199">
        <v>2.12</v>
      </c>
      <c r="N77" s="199">
        <v>1.73</v>
      </c>
      <c r="O77" s="199">
        <v>2.44</v>
      </c>
      <c r="P77" s="199">
        <v>0.78</v>
      </c>
      <c r="Q77" s="199">
        <v>0.16</v>
      </c>
      <c r="R77" s="199">
        <v>0.62</v>
      </c>
      <c r="S77" s="199">
        <v>0.39</v>
      </c>
      <c r="T77" s="199">
        <v>0</v>
      </c>
      <c r="U77" s="199">
        <v>2.04</v>
      </c>
      <c r="V77" s="199">
        <v>1.27</v>
      </c>
      <c r="W77" s="199">
        <v>0.67</v>
      </c>
      <c r="X77" s="199">
        <v>2.16</v>
      </c>
      <c r="Y77" s="199">
        <v>0</v>
      </c>
      <c r="Z77" s="199">
        <v>2.04</v>
      </c>
      <c r="AA77" s="199">
        <v>1.32</v>
      </c>
      <c r="AB77" s="199">
        <v>0</v>
      </c>
      <c r="AC77" s="199">
        <v>20.32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39.5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187.62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5.53</v>
      </c>
      <c r="E78" s="199">
        <v>0</v>
      </c>
      <c r="F78" s="199">
        <v>0</v>
      </c>
      <c r="G78" s="199">
        <v>6.68</v>
      </c>
      <c r="H78" s="199">
        <v>0</v>
      </c>
      <c r="I78" s="199">
        <v>0</v>
      </c>
      <c r="J78" s="199">
        <v>10.59</v>
      </c>
      <c r="K78" s="199">
        <v>17.059999999999999</v>
      </c>
      <c r="L78" s="199">
        <v>0.37</v>
      </c>
      <c r="M78" s="199">
        <v>2.12</v>
      </c>
      <c r="N78" s="199">
        <v>1.73</v>
      </c>
      <c r="O78" s="199">
        <v>2.44</v>
      </c>
      <c r="P78" s="199">
        <v>0.78</v>
      </c>
      <c r="Q78" s="199">
        <v>0.16</v>
      </c>
      <c r="R78" s="199">
        <v>0.62</v>
      </c>
      <c r="S78" s="199">
        <v>0.39</v>
      </c>
      <c r="T78" s="199">
        <v>0</v>
      </c>
      <c r="U78" s="199">
        <v>2.04</v>
      </c>
      <c r="V78" s="199">
        <v>1.27</v>
      </c>
      <c r="W78" s="199">
        <v>0.67</v>
      </c>
      <c r="X78" s="199">
        <v>2.16</v>
      </c>
      <c r="Y78" s="199">
        <v>0</v>
      </c>
      <c r="Z78" s="199">
        <v>2.04</v>
      </c>
      <c r="AA78" s="199">
        <v>1.32</v>
      </c>
      <c r="AB78" s="199">
        <v>0</v>
      </c>
      <c r="AC78" s="199">
        <v>20.32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39.5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187.62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5.53</v>
      </c>
      <c r="E79" s="199">
        <v>0</v>
      </c>
      <c r="F79" s="199">
        <v>0</v>
      </c>
      <c r="G79" s="199">
        <v>6.68</v>
      </c>
      <c r="H79" s="199">
        <v>0</v>
      </c>
      <c r="I79" s="199">
        <v>0</v>
      </c>
      <c r="J79" s="199">
        <v>10.59</v>
      </c>
      <c r="K79" s="199">
        <v>17.059999999999999</v>
      </c>
      <c r="L79" s="199">
        <v>0.37</v>
      </c>
      <c r="M79" s="199">
        <v>2.12</v>
      </c>
      <c r="N79" s="199">
        <v>1.73</v>
      </c>
      <c r="O79" s="199">
        <v>2.44</v>
      </c>
      <c r="P79" s="199">
        <v>0.78</v>
      </c>
      <c r="Q79" s="199">
        <v>0.16</v>
      </c>
      <c r="R79" s="199">
        <v>0.62</v>
      </c>
      <c r="S79" s="199">
        <v>0.39</v>
      </c>
      <c r="T79" s="199">
        <v>0</v>
      </c>
      <c r="U79" s="199">
        <v>2.04</v>
      </c>
      <c r="V79" s="199">
        <v>1.27</v>
      </c>
      <c r="W79" s="199">
        <v>0.67</v>
      </c>
      <c r="X79" s="199">
        <v>2.16</v>
      </c>
      <c r="Y79" s="199">
        <v>0</v>
      </c>
      <c r="Z79" s="199">
        <v>2.04</v>
      </c>
      <c r="AA79" s="199">
        <v>1.32</v>
      </c>
      <c r="AB79" s="199">
        <v>0</v>
      </c>
      <c r="AC79" s="199">
        <v>20.32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39.5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187.62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5.53</v>
      </c>
      <c r="E80" s="199">
        <v>0</v>
      </c>
      <c r="F80" s="199">
        <v>0</v>
      </c>
      <c r="G80" s="199">
        <v>6.68</v>
      </c>
      <c r="H80" s="199">
        <v>0</v>
      </c>
      <c r="I80" s="199">
        <v>0</v>
      </c>
      <c r="J80" s="199">
        <v>10.59</v>
      </c>
      <c r="K80" s="199">
        <v>17.059999999999999</v>
      </c>
      <c r="L80" s="199">
        <v>0.37</v>
      </c>
      <c r="M80" s="199">
        <v>2.12</v>
      </c>
      <c r="N80" s="199">
        <v>1.73</v>
      </c>
      <c r="O80" s="199">
        <v>2.44</v>
      </c>
      <c r="P80" s="199">
        <v>0.78</v>
      </c>
      <c r="Q80" s="199">
        <v>0.16</v>
      </c>
      <c r="R80" s="199">
        <v>0.62</v>
      </c>
      <c r="S80" s="199">
        <v>0.39</v>
      </c>
      <c r="T80" s="199">
        <v>0</v>
      </c>
      <c r="U80" s="199">
        <v>2.04</v>
      </c>
      <c r="V80" s="199">
        <v>1.27</v>
      </c>
      <c r="W80" s="199">
        <v>0.67</v>
      </c>
      <c r="X80" s="199">
        <v>2.16</v>
      </c>
      <c r="Y80" s="199">
        <v>0</v>
      </c>
      <c r="Z80" s="199">
        <v>2.04</v>
      </c>
      <c r="AA80" s="199">
        <v>1.32</v>
      </c>
      <c r="AB80" s="199">
        <v>0</v>
      </c>
      <c r="AC80" s="199">
        <v>20.32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39.5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187.62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5.53</v>
      </c>
      <c r="E81" s="199">
        <v>0</v>
      </c>
      <c r="F81" s="199">
        <v>0</v>
      </c>
      <c r="G81" s="199">
        <v>6.68</v>
      </c>
      <c r="H81" s="199">
        <v>0</v>
      </c>
      <c r="I81" s="199">
        <v>0</v>
      </c>
      <c r="J81" s="199">
        <v>10.59</v>
      </c>
      <c r="K81" s="199">
        <v>17.059999999999999</v>
      </c>
      <c r="L81" s="199">
        <v>0.37</v>
      </c>
      <c r="M81" s="199">
        <v>2.12</v>
      </c>
      <c r="N81" s="199">
        <v>1.73</v>
      </c>
      <c r="O81" s="199">
        <v>2.44</v>
      </c>
      <c r="P81" s="199">
        <v>0.78</v>
      </c>
      <c r="Q81" s="199">
        <v>0.16</v>
      </c>
      <c r="R81" s="199">
        <v>0.62</v>
      </c>
      <c r="S81" s="199">
        <v>0.39</v>
      </c>
      <c r="T81" s="199">
        <v>0</v>
      </c>
      <c r="U81" s="199">
        <v>2.04</v>
      </c>
      <c r="V81" s="199">
        <v>1.27</v>
      </c>
      <c r="W81" s="199">
        <v>0.68</v>
      </c>
      <c r="X81" s="199">
        <v>2.16</v>
      </c>
      <c r="Y81" s="199">
        <v>0</v>
      </c>
      <c r="Z81" s="199">
        <v>2.04</v>
      </c>
      <c r="AA81" s="199">
        <v>1.32</v>
      </c>
      <c r="AB81" s="199">
        <v>0</v>
      </c>
      <c r="AC81" s="199">
        <v>20.32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39.5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187.62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5.53</v>
      </c>
      <c r="E82" s="199">
        <v>0</v>
      </c>
      <c r="F82" s="199">
        <v>0</v>
      </c>
      <c r="G82" s="199">
        <v>6.68</v>
      </c>
      <c r="H82" s="199">
        <v>0</v>
      </c>
      <c r="I82" s="199">
        <v>0</v>
      </c>
      <c r="J82" s="199">
        <v>10.59</v>
      </c>
      <c r="K82" s="199">
        <v>17.059999999999999</v>
      </c>
      <c r="L82" s="199">
        <v>0.37</v>
      </c>
      <c r="M82" s="199">
        <v>2.12</v>
      </c>
      <c r="N82" s="199">
        <v>1.73</v>
      </c>
      <c r="O82" s="199">
        <v>2.44</v>
      </c>
      <c r="P82" s="199">
        <v>0.78</v>
      </c>
      <c r="Q82" s="199">
        <v>0.16</v>
      </c>
      <c r="R82" s="199">
        <v>0.62</v>
      </c>
      <c r="S82" s="199">
        <v>0.39</v>
      </c>
      <c r="T82" s="199">
        <v>0</v>
      </c>
      <c r="U82" s="199">
        <v>2.04</v>
      </c>
      <c r="V82" s="199">
        <v>1.27</v>
      </c>
      <c r="W82" s="199">
        <v>0.68</v>
      </c>
      <c r="X82" s="199">
        <v>2.16</v>
      </c>
      <c r="Y82" s="199">
        <v>0</v>
      </c>
      <c r="Z82" s="199">
        <v>2.04</v>
      </c>
      <c r="AA82" s="199">
        <v>1.32</v>
      </c>
      <c r="AB82" s="199">
        <v>0</v>
      </c>
      <c r="AC82" s="199">
        <v>20.32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39.5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187.62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5.53</v>
      </c>
      <c r="E83" s="199">
        <v>0</v>
      </c>
      <c r="F83" s="199">
        <v>0</v>
      </c>
      <c r="G83" s="199">
        <v>6.68</v>
      </c>
      <c r="H83" s="199">
        <v>0</v>
      </c>
      <c r="I83" s="199">
        <v>0</v>
      </c>
      <c r="J83" s="199">
        <v>10.59</v>
      </c>
      <c r="K83" s="199">
        <v>17.059999999999999</v>
      </c>
      <c r="L83" s="199">
        <v>0.37</v>
      </c>
      <c r="M83" s="199">
        <v>2.12</v>
      </c>
      <c r="N83" s="199">
        <v>1.73</v>
      </c>
      <c r="O83" s="199">
        <v>2.44</v>
      </c>
      <c r="P83" s="199">
        <v>0.78</v>
      </c>
      <c r="Q83" s="199">
        <v>0.16</v>
      </c>
      <c r="R83" s="199">
        <v>0.62</v>
      </c>
      <c r="S83" s="199">
        <v>0.39</v>
      </c>
      <c r="T83" s="199">
        <v>0</v>
      </c>
      <c r="U83" s="199">
        <v>2.04</v>
      </c>
      <c r="V83" s="199">
        <v>1.27</v>
      </c>
      <c r="W83" s="199">
        <v>0.68</v>
      </c>
      <c r="X83" s="199">
        <v>2.16</v>
      </c>
      <c r="Y83" s="199">
        <v>0</v>
      </c>
      <c r="Z83" s="199">
        <v>2.04</v>
      </c>
      <c r="AA83" s="199">
        <v>1.32</v>
      </c>
      <c r="AB83" s="199">
        <v>0</v>
      </c>
      <c r="AC83" s="199">
        <v>20.32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39.5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187.62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5.53</v>
      </c>
      <c r="E84" s="199">
        <v>0</v>
      </c>
      <c r="F84" s="199">
        <v>0</v>
      </c>
      <c r="G84" s="199">
        <v>6.68</v>
      </c>
      <c r="H84" s="199">
        <v>0</v>
      </c>
      <c r="I84" s="199">
        <v>0</v>
      </c>
      <c r="J84" s="199">
        <v>10.59</v>
      </c>
      <c r="K84" s="199">
        <v>17.059999999999999</v>
      </c>
      <c r="L84" s="199">
        <v>0.37</v>
      </c>
      <c r="M84" s="199">
        <v>2.12</v>
      </c>
      <c r="N84" s="199">
        <v>1.73</v>
      </c>
      <c r="O84" s="199">
        <v>2.44</v>
      </c>
      <c r="P84" s="199">
        <v>0.78</v>
      </c>
      <c r="Q84" s="199">
        <v>0.16</v>
      </c>
      <c r="R84" s="199">
        <v>0.62</v>
      </c>
      <c r="S84" s="199">
        <v>0.39</v>
      </c>
      <c r="T84" s="199">
        <v>0</v>
      </c>
      <c r="U84" s="199">
        <v>2.04</v>
      </c>
      <c r="V84" s="199">
        <v>1.27</v>
      </c>
      <c r="W84" s="199">
        <v>0.68</v>
      </c>
      <c r="X84" s="199">
        <v>2.16</v>
      </c>
      <c r="Y84" s="199">
        <v>0</v>
      </c>
      <c r="Z84" s="199">
        <v>2.04</v>
      </c>
      <c r="AA84" s="199">
        <v>1.32</v>
      </c>
      <c r="AB84" s="199">
        <v>0</v>
      </c>
      <c r="AC84" s="199">
        <v>20.32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39.5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187.62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5.53</v>
      </c>
      <c r="E85" s="199">
        <v>0</v>
      </c>
      <c r="F85" s="199">
        <v>0</v>
      </c>
      <c r="G85" s="199">
        <v>6.68</v>
      </c>
      <c r="H85" s="199">
        <v>0</v>
      </c>
      <c r="I85" s="199">
        <v>0</v>
      </c>
      <c r="J85" s="199">
        <v>10.59</v>
      </c>
      <c r="K85" s="199">
        <v>17.059999999999999</v>
      </c>
      <c r="L85" s="199">
        <v>0.37</v>
      </c>
      <c r="M85" s="199">
        <v>2.12</v>
      </c>
      <c r="N85" s="199">
        <v>1.73</v>
      </c>
      <c r="O85" s="199">
        <v>2.44</v>
      </c>
      <c r="P85" s="199">
        <v>0.78</v>
      </c>
      <c r="Q85" s="199">
        <v>0.16</v>
      </c>
      <c r="R85" s="199">
        <v>0.62</v>
      </c>
      <c r="S85" s="199">
        <v>0.39</v>
      </c>
      <c r="T85" s="199">
        <v>0</v>
      </c>
      <c r="U85" s="199">
        <v>2.04</v>
      </c>
      <c r="V85" s="199">
        <v>1.27</v>
      </c>
      <c r="W85" s="199">
        <v>0.68</v>
      </c>
      <c r="X85" s="199">
        <v>2.16</v>
      </c>
      <c r="Y85" s="199">
        <v>0</v>
      </c>
      <c r="Z85" s="199">
        <v>2.04</v>
      </c>
      <c r="AA85" s="199">
        <v>1.32</v>
      </c>
      <c r="AB85" s="199">
        <v>0</v>
      </c>
      <c r="AC85" s="199">
        <v>24.5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39.630000000000003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187.62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5.53</v>
      </c>
      <c r="E86" s="199">
        <v>0</v>
      </c>
      <c r="F86" s="199">
        <v>0</v>
      </c>
      <c r="G86" s="199">
        <v>6.68</v>
      </c>
      <c r="H86" s="199">
        <v>0</v>
      </c>
      <c r="I86" s="199">
        <v>0</v>
      </c>
      <c r="J86" s="199">
        <v>10.59</v>
      </c>
      <c r="K86" s="199">
        <v>17.059999999999999</v>
      </c>
      <c r="L86" s="199">
        <v>0.37</v>
      </c>
      <c r="M86" s="199">
        <v>2.12</v>
      </c>
      <c r="N86" s="199">
        <v>1.73</v>
      </c>
      <c r="O86" s="199">
        <v>2.44</v>
      </c>
      <c r="P86" s="199">
        <v>0.78</v>
      </c>
      <c r="Q86" s="199">
        <v>0.16</v>
      </c>
      <c r="R86" s="199">
        <v>0.62</v>
      </c>
      <c r="S86" s="199">
        <v>0.39</v>
      </c>
      <c r="T86" s="199">
        <v>0</v>
      </c>
      <c r="U86" s="199">
        <v>2.04</v>
      </c>
      <c r="V86" s="199">
        <v>1.27</v>
      </c>
      <c r="W86" s="199">
        <v>0.68</v>
      </c>
      <c r="X86" s="199">
        <v>2.16</v>
      </c>
      <c r="Y86" s="199">
        <v>0</v>
      </c>
      <c r="Z86" s="199">
        <v>2.04</v>
      </c>
      <c r="AA86" s="199">
        <v>1.32</v>
      </c>
      <c r="AB86" s="199">
        <v>0</v>
      </c>
      <c r="AC86" s="199">
        <v>24.5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39.630000000000003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187.62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5.53</v>
      </c>
      <c r="E87" s="199">
        <v>0</v>
      </c>
      <c r="F87" s="199">
        <v>0</v>
      </c>
      <c r="G87" s="199">
        <v>6.68</v>
      </c>
      <c r="H87" s="199">
        <v>0</v>
      </c>
      <c r="I87" s="199">
        <v>0</v>
      </c>
      <c r="J87" s="199">
        <v>10.59</v>
      </c>
      <c r="K87" s="199">
        <v>17.059999999999999</v>
      </c>
      <c r="L87" s="199">
        <v>0.37</v>
      </c>
      <c r="M87" s="199">
        <v>2.12</v>
      </c>
      <c r="N87" s="199">
        <v>1.73</v>
      </c>
      <c r="O87" s="199">
        <v>2.44</v>
      </c>
      <c r="P87" s="199">
        <v>0.78</v>
      </c>
      <c r="Q87" s="199">
        <v>0.16</v>
      </c>
      <c r="R87" s="199">
        <v>0.62</v>
      </c>
      <c r="S87" s="199">
        <v>0.39</v>
      </c>
      <c r="T87" s="199">
        <v>0</v>
      </c>
      <c r="U87" s="199">
        <v>2.04</v>
      </c>
      <c r="V87" s="199">
        <v>1.27</v>
      </c>
      <c r="W87" s="199">
        <v>0.68</v>
      </c>
      <c r="X87" s="199">
        <v>2.16</v>
      </c>
      <c r="Y87" s="199">
        <v>0</v>
      </c>
      <c r="Z87" s="199">
        <v>2.04</v>
      </c>
      <c r="AA87" s="199">
        <v>1.32</v>
      </c>
      <c r="AB87" s="199">
        <v>0</v>
      </c>
      <c r="AC87" s="199">
        <v>19.89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39.28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187.62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5.53</v>
      </c>
      <c r="E88" s="199">
        <v>0</v>
      </c>
      <c r="F88" s="199">
        <v>0</v>
      </c>
      <c r="G88" s="199">
        <v>6.68</v>
      </c>
      <c r="H88" s="199">
        <v>0</v>
      </c>
      <c r="I88" s="199">
        <v>0</v>
      </c>
      <c r="J88" s="199">
        <v>10.59</v>
      </c>
      <c r="K88" s="199">
        <v>17.059999999999999</v>
      </c>
      <c r="L88" s="199">
        <v>0.37</v>
      </c>
      <c r="M88" s="199">
        <v>2.12</v>
      </c>
      <c r="N88" s="199">
        <v>1.73</v>
      </c>
      <c r="O88" s="199">
        <v>2.44</v>
      </c>
      <c r="P88" s="199">
        <v>0.78</v>
      </c>
      <c r="Q88" s="199">
        <v>0.16</v>
      </c>
      <c r="R88" s="199">
        <v>0.62</v>
      </c>
      <c r="S88" s="199">
        <v>0.39</v>
      </c>
      <c r="T88" s="199">
        <v>0</v>
      </c>
      <c r="U88" s="199">
        <v>2.04</v>
      </c>
      <c r="V88" s="199">
        <v>1.27</v>
      </c>
      <c r="W88" s="199">
        <v>0.68</v>
      </c>
      <c r="X88" s="199">
        <v>2.16</v>
      </c>
      <c r="Y88" s="199">
        <v>0</v>
      </c>
      <c r="Z88" s="199">
        <v>2.04</v>
      </c>
      <c r="AA88" s="199">
        <v>1.32</v>
      </c>
      <c r="AB88" s="199">
        <v>0</v>
      </c>
      <c r="AC88" s="199">
        <v>19.89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39.28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187.62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5.53</v>
      </c>
      <c r="E89" s="199">
        <v>0</v>
      </c>
      <c r="F89" s="199">
        <v>0</v>
      </c>
      <c r="G89" s="199">
        <v>6.68</v>
      </c>
      <c r="H89" s="199">
        <v>0</v>
      </c>
      <c r="I89" s="199">
        <v>0</v>
      </c>
      <c r="J89" s="199">
        <v>12.28</v>
      </c>
      <c r="K89" s="199">
        <v>17.059999999999999</v>
      </c>
      <c r="L89" s="199">
        <v>0.37</v>
      </c>
      <c r="M89" s="199">
        <v>2.12</v>
      </c>
      <c r="N89" s="199">
        <v>1.73</v>
      </c>
      <c r="O89" s="199">
        <v>2.44</v>
      </c>
      <c r="P89" s="199">
        <v>0.78</v>
      </c>
      <c r="Q89" s="199">
        <v>0.16</v>
      </c>
      <c r="R89" s="199">
        <v>0.62</v>
      </c>
      <c r="S89" s="199">
        <v>0.39</v>
      </c>
      <c r="T89" s="199">
        <v>0</v>
      </c>
      <c r="U89" s="199">
        <v>2.04</v>
      </c>
      <c r="V89" s="199">
        <v>1.27</v>
      </c>
      <c r="W89" s="199">
        <v>0.68</v>
      </c>
      <c r="X89" s="199">
        <v>2.16</v>
      </c>
      <c r="Y89" s="199">
        <v>0</v>
      </c>
      <c r="Z89" s="199">
        <v>2.04</v>
      </c>
      <c r="AA89" s="199">
        <v>1.32</v>
      </c>
      <c r="AB89" s="199">
        <v>0</v>
      </c>
      <c r="AC89" s="199">
        <v>19.89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39.28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187.62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5.53</v>
      </c>
      <c r="E90" s="199">
        <v>0</v>
      </c>
      <c r="F90" s="199">
        <v>0</v>
      </c>
      <c r="G90" s="199">
        <v>6.68</v>
      </c>
      <c r="H90" s="199">
        <v>0</v>
      </c>
      <c r="I90" s="199">
        <v>0</v>
      </c>
      <c r="J90" s="199">
        <v>12.28</v>
      </c>
      <c r="K90" s="199">
        <v>17.059999999999999</v>
      </c>
      <c r="L90" s="199">
        <v>0.37</v>
      </c>
      <c r="M90" s="199">
        <v>2.12</v>
      </c>
      <c r="N90" s="199">
        <v>1.73</v>
      </c>
      <c r="O90" s="199">
        <v>2.44</v>
      </c>
      <c r="P90" s="199">
        <v>0.78</v>
      </c>
      <c r="Q90" s="199">
        <v>0.16</v>
      </c>
      <c r="R90" s="199">
        <v>0.62</v>
      </c>
      <c r="S90" s="199">
        <v>0.39</v>
      </c>
      <c r="T90" s="199">
        <v>0</v>
      </c>
      <c r="U90" s="199">
        <v>2.04</v>
      </c>
      <c r="V90" s="199">
        <v>1.27</v>
      </c>
      <c r="W90" s="199">
        <v>0.68</v>
      </c>
      <c r="X90" s="199">
        <v>2.16</v>
      </c>
      <c r="Y90" s="199">
        <v>0</v>
      </c>
      <c r="Z90" s="199">
        <v>2.04</v>
      </c>
      <c r="AA90" s="199">
        <v>1.32</v>
      </c>
      <c r="AB90" s="199">
        <v>0</v>
      </c>
      <c r="AC90" s="199">
        <v>19.89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39.28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187.62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5.53</v>
      </c>
      <c r="E91" s="199">
        <v>0</v>
      </c>
      <c r="F91" s="199">
        <v>0</v>
      </c>
      <c r="G91" s="199">
        <v>6.68</v>
      </c>
      <c r="H91" s="199">
        <v>0</v>
      </c>
      <c r="I91" s="199">
        <v>0</v>
      </c>
      <c r="J91" s="199">
        <v>12.28</v>
      </c>
      <c r="K91" s="199">
        <v>17.059999999999999</v>
      </c>
      <c r="L91" s="199">
        <v>0.37</v>
      </c>
      <c r="M91" s="199">
        <v>2.12</v>
      </c>
      <c r="N91" s="199">
        <v>1.73</v>
      </c>
      <c r="O91" s="199">
        <v>2.44</v>
      </c>
      <c r="P91" s="199">
        <v>0.78</v>
      </c>
      <c r="Q91" s="199">
        <v>0.16</v>
      </c>
      <c r="R91" s="199">
        <v>0.62</v>
      </c>
      <c r="S91" s="199">
        <v>0.39</v>
      </c>
      <c r="T91" s="199">
        <v>0</v>
      </c>
      <c r="U91" s="199">
        <v>2.0699999999999998</v>
      </c>
      <c r="V91" s="199">
        <v>1.27</v>
      </c>
      <c r="W91" s="199">
        <v>0.68</v>
      </c>
      <c r="X91" s="199">
        <v>2.16</v>
      </c>
      <c r="Y91" s="199">
        <v>0</v>
      </c>
      <c r="Z91" s="199">
        <v>2.04</v>
      </c>
      <c r="AA91" s="199">
        <v>1.32</v>
      </c>
      <c r="AB91" s="199">
        <v>0</v>
      </c>
      <c r="AC91" s="199">
        <v>19.89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42.11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187.62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5.53</v>
      </c>
      <c r="E92" s="199">
        <v>0</v>
      </c>
      <c r="F92" s="199">
        <v>0</v>
      </c>
      <c r="G92" s="199">
        <v>6.68</v>
      </c>
      <c r="H92" s="199">
        <v>0</v>
      </c>
      <c r="I92" s="199">
        <v>0</v>
      </c>
      <c r="J92" s="199">
        <v>12.28</v>
      </c>
      <c r="K92" s="199">
        <v>17.059999999999999</v>
      </c>
      <c r="L92" s="199">
        <v>0.37</v>
      </c>
      <c r="M92" s="199">
        <v>2.12</v>
      </c>
      <c r="N92" s="199">
        <v>1.73</v>
      </c>
      <c r="O92" s="199">
        <v>2.44</v>
      </c>
      <c r="P92" s="199">
        <v>0.78</v>
      </c>
      <c r="Q92" s="199">
        <v>0.16</v>
      </c>
      <c r="R92" s="199">
        <v>0.62</v>
      </c>
      <c r="S92" s="199">
        <v>0.39</v>
      </c>
      <c r="T92" s="199">
        <v>0</v>
      </c>
      <c r="U92" s="199">
        <v>2.0699999999999998</v>
      </c>
      <c r="V92" s="199">
        <v>1.27</v>
      </c>
      <c r="W92" s="199">
        <v>0.68</v>
      </c>
      <c r="X92" s="199">
        <v>2.16</v>
      </c>
      <c r="Y92" s="199">
        <v>0</v>
      </c>
      <c r="Z92" s="199">
        <v>2.04</v>
      </c>
      <c r="AA92" s="199">
        <v>1.32</v>
      </c>
      <c r="AB92" s="199">
        <v>0</v>
      </c>
      <c r="AC92" s="199">
        <v>19.89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42.11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187.62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5.53</v>
      </c>
      <c r="E93" s="199">
        <v>0</v>
      </c>
      <c r="F93" s="199">
        <v>0</v>
      </c>
      <c r="G93" s="199">
        <v>6.68</v>
      </c>
      <c r="H93" s="199">
        <v>0</v>
      </c>
      <c r="I93" s="199">
        <v>0</v>
      </c>
      <c r="J93" s="199">
        <v>12.28</v>
      </c>
      <c r="K93" s="199">
        <v>17.059999999999999</v>
      </c>
      <c r="L93" s="199">
        <v>0.37</v>
      </c>
      <c r="M93" s="199">
        <v>2.12</v>
      </c>
      <c r="N93" s="199">
        <v>1.73</v>
      </c>
      <c r="O93" s="199">
        <v>2.44</v>
      </c>
      <c r="P93" s="199">
        <v>0.78</v>
      </c>
      <c r="Q93" s="199">
        <v>0.16</v>
      </c>
      <c r="R93" s="199">
        <v>0.62</v>
      </c>
      <c r="S93" s="199">
        <v>0.39</v>
      </c>
      <c r="T93" s="199">
        <v>0</v>
      </c>
      <c r="U93" s="199">
        <v>2.0699999999999998</v>
      </c>
      <c r="V93" s="199">
        <v>1.27</v>
      </c>
      <c r="W93" s="199">
        <v>0.68</v>
      </c>
      <c r="X93" s="199">
        <v>2.16</v>
      </c>
      <c r="Y93" s="199">
        <v>0</v>
      </c>
      <c r="Z93" s="199">
        <v>2.04</v>
      </c>
      <c r="AA93" s="199">
        <v>1.32</v>
      </c>
      <c r="AB93" s="199">
        <v>0</v>
      </c>
      <c r="AC93" s="199">
        <v>19.89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42.11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187.62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5.53</v>
      </c>
      <c r="E94" s="199">
        <v>0</v>
      </c>
      <c r="F94" s="199">
        <v>0</v>
      </c>
      <c r="G94" s="199">
        <v>6.68</v>
      </c>
      <c r="H94" s="199">
        <v>0</v>
      </c>
      <c r="I94" s="199">
        <v>0</v>
      </c>
      <c r="J94" s="199">
        <v>12.28</v>
      </c>
      <c r="K94" s="199">
        <v>17.059999999999999</v>
      </c>
      <c r="L94" s="199">
        <v>0.37</v>
      </c>
      <c r="M94" s="199">
        <v>2.12</v>
      </c>
      <c r="N94" s="199">
        <v>1.73</v>
      </c>
      <c r="O94" s="199">
        <v>2.44</v>
      </c>
      <c r="P94" s="199">
        <v>0.78</v>
      </c>
      <c r="Q94" s="199">
        <v>0.16</v>
      </c>
      <c r="R94" s="199">
        <v>0.62</v>
      </c>
      <c r="S94" s="199">
        <v>0.39</v>
      </c>
      <c r="T94" s="199">
        <v>0</v>
      </c>
      <c r="U94" s="199">
        <v>2.0699999999999998</v>
      </c>
      <c r="V94" s="199">
        <v>1.27</v>
      </c>
      <c r="W94" s="199">
        <v>0.68</v>
      </c>
      <c r="X94" s="199">
        <v>2.16</v>
      </c>
      <c r="Y94" s="199">
        <v>0</v>
      </c>
      <c r="Z94" s="199">
        <v>2.04</v>
      </c>
      <c r="AA94" s="199">
        <v>1.32</v>
      </c>
      <c r="AB94" s="199">
        <v>0</v>
      </c>
      <c r="AC94" s="199">
        <v>19.89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42.11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187.62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5.53</v>
      </c>
      <c r="E95" s="199">
        <v>0</v>
      </c>
      <c r="F95" s="199">
        <v>0</v>
      </c>
      <c r="G95" s="199">
        <v>6.68</v>
      </c>
      <c r="H95" s="199">
        <v>0</v>
      </c>
      <c r="I95" s="199">
        <v>0</v>
      </c>
      <c r="J95" s="199">
        <v>12.52</v>
      </c>
      <c r="K95" s="199">
        <v>17.059999999999999</v>
      </c>
      <c r="L95" s="199">
        <v>0.37</v>
      </c>
      <c r="M95" s="199">
        <v>2.12</v>
      </c>
      <c r="N95" s="199">
        <v>1.73</v>
      </c>
      <c r="O95" s="199">
        <v>2.44</v>
      </c>
      <c r="P95" s="199">
        <v>0.78</v>
      </c>
      <c r="Q95" s="199">
        <v>0.16</v>
      </c>
      <c r="R95" s="199">
        <v>0.62</v>
      </c>
      <c r="S95" s="199">
        <v>0.39</v>
      </c>
      <c r="T95" s="199">
        <v>0</v>
      </c>
      <c r="U95" s="199">
        <v>2.0699999999999998</v>
      </c>
      <c r="V95" s="199">
        <v>1.27</v>
      </c>
      <c r="W95" s="199">
        <v>0.68</v>
      </c>
      <c r="X95" s="199">
        <v>2.16</v>
      </c>
      <c r="Y95" s="199">
        <v>0</v>
      </c>
      <c r="Z95" s="199">
        <v>2.04</v>
      </c>
      <c r="AA95" s="199">
        <v>1.32</v>
      </c>
      <c r="AB95" s="199">
        <v>0</v>
      </c>
      <c r="AC95" s="199">
        <v>19.89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41.75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187.62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5.53</v>
      </c>
      <c r="E96" s="199">
        <v>0</v>
      </c>
      <c r="F96" s="199">
        <v>0</v>
      </c>
      <c r="G96" s="199">
        <v>6.68</v>
      </c>
      <c r="H96" s="199">
        <v>0</v>
      </c>
      <c r="I96" s="199">
        <v>0</v>
      </c>
      <c r="J96" s="199">
        <v>12.52</v>
      </c>
      <c r="K96" s="199">
        <v>17.059999999999999</v>
      </c>
      <c r="L96" s="199">
        <v>0.37</v>
      </c>
      <c r="M96" s="199">
        <v>2.12</v>
      </c>
      <c r="N96" s="199">
        <v>1.73</v>
      </c>
      <c r="O96" s="199">
        <v>2.44</v>
      </c>
      <c r="P96" s="199">
        <v>0.78</v>
      </c>
      <c r="Q96" s="199">
        <v>0.16</v>
      </c>
      <c r="R96" s="199">
        <v>0.62</v>
      </c>
      <c r="S96" s="199">
        <v>0.39</v>
      </c>
      <c r="T96" s="199">
        <v>0</v>
      </c>
      <c r="U96" s="199">
        <v>2.0699999999999998</v>
      </c>
      <c r="V96" s="199">
        <v>1.27</v>
      </c>
      <c r="W96" s="199">
        <v>0.68</v>
      </c>
      <c r="X96" s="199">
        <v>2.16</v>
      </c>
      <c r="Y96" s="199">
        <v>0</v>
      </c>
      <c r="Z96" s="199">
        <v>2.04</v>
      </c>
      <c r="AA96" s="199">
        <v>1.32</v>
      </c>
      <c r="AB96" s="199">
        <v>0</v>
      </c>
      <c r="AC96" s="199">
        <v>19.89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41.75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187.62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5.53</v>
      </c>
      <c r="E97" s="199">
        <v>0</v>
      </c>
      <c r="F97" s="199">
        <v>0</v>
      </c>
      <c r="G97" s="199">
        <v>6.68</v>
      </c>
      <c r="H97" s="199">
        <v>0</v>
      </c>
      <c r="I97" s="199">
        <v>0</v>
      </c>
      <c r="J97" s="199">
        <v>12.52</v>
      </c>
      <c r="K97" s="199">
        <v>17.059999999999999</v>
      </c>
      <c r="L97" s="199">
        <v>0.37</v>
      </c>
      <c r="M97" s="199">
        <v>0.99</v>
      </c>
      <c r="N97" s="199">
        <v>1.73</v>
      </c>
      <c r="O97" s="199">
        <v>2.44</v>
      </c>
      <c r="P97" s="199">
        <v>0.78</v>
      </c>
      <c r="Q97" s="199">
        <v>0.16</v>
      </c>
      <c r="R97" s="199">
        <v>0.62</v>
      </c>
      <c r="S97" s="199">
        <v>0.39</v>
      </c>
      <c r="T97" s="199">
        <v>0</v>
      </c>
      <c r="U97" s="199">
        <v>2.0699999999999998</v>
      </c>
      <c r="V97" s="199">
        <v>1.27</v>
      </c>
      <c r="W97" s="199">
        <v>0.68</v>
      </c>
      <c r="X97" s="199">
        <v>2.16</v>
      </c>
      <c r="Y97" s="199">
        <v>0</v>
      </c>
      <c r="Z97" s="199">
        <v>2.04</v>
      </c>
      <c r="AA97" s="199">
        <v>1.32</v>
      </c>
      <c r="AB97" s="199">
        <v>0</v>
      </c>
      <c r="AC97" s="199">
        <v>19.89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41.75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187.62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5.53</v>
      </c>
      <c r="E98" s="199">
        <v>0</v>
      </c>
      <c r="F98" s="199">
        <v>0</v>
      </c>
      <c r="G98" s="199">
        <v>6.68</v>
      </c>
      <c r="H98" s="199">
        <v>0</v>
      </c>
      <c r="I98" s="199">
        <v>0</v>
      </c>
      <c r="J98" s="199">
        <v>12.52</v>
      </c>
      <c r="K98" s="199">
        <v>17.059999999999999</v>
      </c>
      <c r="L98" s="199">
        <v>0.37</v>
      </c>
      <c r="M98" s="199">
        <v>0.99</v>
      </c>
      <c r="N98" s="199">
        <v>1.73</v>
      </c>
      <c r="O98" s="199">
        <v>2.44</v>
      </c>
      <c r="P98" s="199">
        <v>0.78</v>
      </c>
      <c r="Q98" s="199">
        <v>0.16</v>
      </c>
      <c r="R98" s="199">
        <v>0.62</v>
      </c>
      <c r="S98" s="199">
        <v>0.39</v>
      </c>
      <c r="T98" s="199">
        <v>0</v>
      </c>
      <c r="U98" s="199">
        <v>2.0699999999999998</v>
      </c>
      <c r="V98" s="199">
        <v>1.27</v>
      </c>
      <c r="W98" s="199">
        <v>0.68</v>
      </c>
      <c r="X98" s="199">
        <v>2.16</v>
      </c>
      <c r="Y98" s="199">
        <v>0</v>
      </c>
      <c r="Z98" s="199">
        <v>2.04</v>
      </c>
      <c r="AA98" s="199">
        <v>1.32</v>
      </c>
      <c r="AB98" s="199">
        <v>0</v>
      </c>
      <c r="AC98" s="199">
        <v>19.89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41.75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187.62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0.1327199999999997</v>
      </c>
      <c r="E99">
        <f t="shared" si="0"/>
        <v>0</v>
      </c>
      <c r="F99">
        <f t="shared" si="0"/>
        <v>0</v>
      </c>
      <c r="G99">
        <f t="shared" si="0"/>
        <v>0.16031999999999985</v>
      </c>
      <c r="H99">
        <f t="shared" si="0"/>
        <v>0</v>
      </c>
      <c r="I99">
        <f t="shared" si="0"/>
        <v>0</v>
      </c>
      <c r="J99">
        <f t="shared" si="0"/>
        <v>0.2586250000000001</v>
      </c>
      <c r="K99">
        <f t="shared" si="0"/>
        <v>1.5610075000000039</v>
      </c>
      <c r="L99">
        <f t="shared" si="0"/>
        <v>5.6895000000000029E-2</v>
      </c>
      <c r="M99">
        <f t="shared" si="0"/>
        <v>5.5315000000000066E-2</v>
      </c>
      <c r="N99">
        <f t="shared" si="0"/>
        <v>4.1519999999999967E-2</v>
      </c>
      <c r="O99">
        <f t="shared" si="0"/>
        <v>5.8559999999999959E-2</v>
      </c>
      <c r="P99">
        <f t="shared" si="0"/>
        <v>1.9720000000000015E-2</v>
      </c>
      <c r="Q99">
        <f t="shared" si="0"/>
        <v>3.6150000000000036E-3</v>
      </c>
      <c r="R99">
        <f t="shared" si="0"/>
        <v>3.575750000000006E-2</v>
      </c>
      <c r="S99">
        <f t="shared" si="0"/>
        <v>1.9255000000000005E-2</v>
      </c>
      <c r="T99">
        <f t="shared" si="0"/>
        <v>0</v>
      </c>
      <c r="U99">
        <f t="shared" si="0"/>
        <v>4.9374999999999933E-2</v>
      </c>
      <c r="V99">
        <f t="shared" si="0"/>
        <v>1.6125000000000021E-2</v>
      </c>
      <c r="W99">
        <f t="shared" si="0"/>
        <v>4.4485000000000045E-2</v>
      </c>
      <c r="X99">
        <f t="shared" si="0"/>
        <v>0.10005000000000032</v>
      </c>
      <c r="Y99">
        <f t="shared" si="0"/>
        <v>0</v>
      </c>
      <c r="Z99">
        <f t="shared" si="0"/>
        <v>4.8959999999999983E-2</v>
      </c>
      <c r="AA99">
        <f t="shared" si="0"/>
        <v>3.5039999999999905E-2</v>
      </c>
      <c r="AB99">
        <f t="shared" si="0"/>
        <v>0</v>
      </c>
      <c r="AC99">
        <f t="shared" si="0"/>
        <v>0.48568499999999998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0.96585500000000046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4.4805599999999988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3.2</v>
      </c>
      <c r="E3" s="199">
        <v>0</v>
      </c>
      <c r="F3" s="199">
        <v>0</v>
      </c>
      <c r="G3" s="199">
        <v>3.86</v>
      </c>
      <c r="H3" s="199">
        <v>0</v>
      </c>
      <c r="I3" s="199">
        <v>0</v>
      </c>
      <c r="J3" s="199">
        <v>6.12</v>
      </c>
      <c r="K3" s="199">
        <v>5.5</v>
      </c>
      <c r="L3" s="199">
        <v>2.12</v>
      </c>
      <c r="M3" s="199">
        <v>0</v>
      </c>
      <c r="N3" s="199">
        <v>1.01</v>
      </c>
      <c r="O3" s="199">
        <v>1.68</v>
      </c>
      <c r="P3" s="199">
        <v>2.06</v>
      </c>
      <c r="Q3" s="199">
        <v>0.09</v>
      </c>
      <c r="R3" s="199">
        <v>0.36</v>
      </c>
      <c r="S3" s="199">
        <v>0.22</v>
      </c>
      <c r="T3" s="199">
        <v>0</v>
      </c>
      <c r="U3" s="199">
        <v>9.74</v>
      </c>
      <c r="V3" s="199">
        <v>0.12</v>
      </c>
      <c r="W3" s="199">
        <v>0.39</v>
      </c>
      <c r="X3" s="199">
        <v>1.25</v>
      </c>
      <c r="Y3" s="199">
        <v>0</v>
      </c>
      <c r="Z3" s="199">
        <v>1.18</v>
      </c>
      <c r="AA3" s="199">
        <v>0.76</v>
      </c>
      <c r="AB3" s="199">
        <v>0</v>
      </c>
      <c r="AC3" s="199">
        <v>13.11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23.32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146.63999999999999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3.2</v>
      </c>
      <c r="E4" s="199">
        <v>0</v>
      </c>
      <c r="F4" s="199">
        <v>0</v>
      </c>
      <c r="G4" s="199">
        <v>3.86</v>
      </c>
      <c r="H4" s="199">
        <v>0</v>
      </c>
      <c r="I4" s="199">
        <v>0</v>
      </c>
      <c r="J4" s="199">
        <v>6.12</v>
      </c>
      <c r="K4" s="199">
        <v>5.5</v>
      </c>
      <c r="L4" s="199">
        <v>2.12</v>
      </c>
      <c r="M4" s="199">
        <v>0</v>
      </c>
      <c r="N4" s="199">
        <v>1.01</v>
      </c>
      <c r="O4" s="199">
        <v>1.68</v>
      </c>
      <c r="P4" s="199">
        <v>2.06</v>
      </c>
      <c r="Q4" s="199">
        <v>0.09</v>
      </c>
      <c r="R4" s="199">
        <v>0.36</v>
      </c>
      <c r="S4" s="199">
        <v>0.22</v>
      </c>
      <c r="T4" s="199">
        <v>0</v>
      </c>
      <c r="U4" s="199">
        <v>9.74</v>
      </c>
      <c r="V4" s="199">
        <v>0.12</v>
      </c>
      <c r="W4" s="199">
        <v>0.39</v>
      </c>
      <c r="X4" s="199">
        <v>1.25</v>
      </c>
      <c r="Y4" s="199">
        <v>0</v>
      </c>
      <c r="Z4" s="199">
        <v>1.18</v>
      </c>
      <c r="AA4" s="199">
        <v>0.76</v>
      </c>
      <c r="AB4" s="199">
        <v>0</v>
      </c>
      <c r="AC4" s="199">
        <v>13.11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23.32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146.63999999999999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3.2</v>
      </c>
      <c r="E5" s="199">
        <v>0</v>
      </c>
      <c r="F5" s="199">
        <v>0</v>
      </c>
      <c r="G5" s="199">
        <v>3.86</v>
      </c>
      <c r="H5" s="199">
        <v>0</v>
      </c>
      <c r="I5" s="199">
        <v>0</v>
      </c>
      <c r="J5" s="199">
        <v>6.12</v>
      </c>
      <c r="K5" s="199">
        <v>5.5</v>
      </c>
      <c r="L5" s="199">
        <v>2.12</v>
      </c>
      <c r="M5" s="199">
        <v>0</v>
      </c>
      <c r="N5" s="199">
        <v>1.01</v>
      </c>
      <c r="O5" s="199">
        <v>1.68</v>
      </c>
      <c r="P5" s="199">
        <v>2.06</v>
      </c>
      <c r="Q5" s="199">
        <v>0.09</v>
      </c>
      <c r="R5" s="199">
        <v>0.36</v>
      </c>
      <c r="S5" s="199">
        <v>0.22</v>
      </c>
      <c r="T5" s="199">
        <v>0</v>
      </c>
      <c r="U5" s="199">
        <v>9.74</v>
      </c>
      <c r="V5" s="199">
        <v>0.12</v>
      </c>
      <c r="W5" s="199">
        <v>0.39</v>
      </c>
      <c r="X5" s="199">
        <v>1.25</v>
      </c>
      <c r="Y5" s="199">
        <v>0</v>
      </c>
      <c r="Z5" s="199">
        <v>1.18</v>
      </c>
      <c r="AA5" s="199">
        <v>0.76</v>
      </c>
      <c r="AB5" s="199">
        <v>0</v>
      </c>
      <c r="AC5" s="199">
        <v>13.11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23.32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146.63999999999999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3.2</v>
      </c>
      <c r="E6" s="199">
        <v>0</v>
      </c>
      <c r="F6" s="199">
        <v>0</v>
      </c>
      <c r="G6" s="199">
        <v>3.86</v>
      </c>
      <c r="H6" s="199">
        <v>0</v>
      </c>
      <c r="I6" s="199">
        <v>0</v>
      </c>
      <c r="J6" s="199">
        <v>6.12</v>
      </c>
      <c r="K6" s="199">
        <v>5.5</v>
      </c>
      <c r="L6" s="199">
        <v>2.12</v>
      </c>
      <c r="M6" s="199">
        <v>0</v>
      </c>
      <c r="N6" s="199">
        <v>1.01</v>
      </c>
      <c r="O6" s="199">
        <v>1.68</v>
      </c>
      <c r="P6" s="199">
        <v>2.06</v>
      </c>
      <c r="Q6" s="199">
        <v>0.09</v>
      </c>
      <c r="R6" s="199">
        <v>0.36</v>
      </c>
      <c r="S6" s="199">
        <v>0.22</v>
      </c>
      <c r="T6" s="199">
        <v>0</v>
      </c>
      <c r="U6" s="199">
        <v>9.74</v>
      </c>
      <c r="V6" s="199">
        <v>0.12</v>
      </c>
      <c r="W6" s="199">
        <v>0.39</v>
      </c>
      <c r="X6" s="199">
        <v>1.25</v>
      </c>
      <c r="Y6" s="199">
        <v>0</v>
      </c>
      <c r="Z6" s="199">
        <v>1.18</v>
      </c>
      <c r="AA6" s="199">
        <v>0.76</v>
      </c>
      <c r="AB6" s="199">
        <v>0</v>
      </c>
      <c r="AC6" s="199">
        <v>13.11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23.32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146.63999999999999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3.2</v>
      </c>
      <c r="E7" s="199">
        <v>0</v>
      </c>
      <c r="F7" s="199">
        <v>0</v>
      </c>
      <c r="G7" s="199">
        <v>3.86</v>
      </c>
      <c r="H7" s="199">
        <v>0</v>
      </c>
      <c r="I7" s="199">
        <v>0</v>
      </c>
      <c r="J7" s="199">
        <v>6.12</v>
      </c>
      <c r="K7" s="199">
        <v>5.5</v>
      </c>
      <c r="L7" s="199">
        <v>2.12</v>
      </c>
      <c r="M7" s="199">
        <v>0</v>
      </c>
      <c r="N7" s="199">
        <v>1.01</v>
      </c>
      <c r="O7" s="199">
        <v>1.68</v>
      </c>
      <c r="P7" s="199">
        <v>2.06</v>
      </c>
      <c r="Q7" s="199">
        <v>0.09</v>
      </c>
      <c r="R7" s="199">
        <v>0.36</v>
      </c>
      <c r="S7" s="199">
        <v>0.22</v>
      </c>
      <c r="T7" s="199">
        <v>0</v>
      </c>
      <c r="U7" s="199">
        <v>9.74</v>
      </c>
      <c r="V7" s="199">
        <v>0.12</v>
      </c>
      <c r="W7" s="199">
        <v>0.39</v>
      </c>
      <c r="X7" s="199">
        <v>1.25</v>
      </c>
      <c r="Y7" s="199">
        <v>0</v>
      </c>
      <c r="Z7" s="199">
        <v>1.18</v>
      </c>
      <c r="AA7" s="199">
        <v>0.76</v>
      </c>
      <c r="AB7" s="199">
        <v>0</v>
      </c>
      <c r="AC7" s="199">
        <v>13.11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23.71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146.63999999999999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3.2</v>
      </c>
      <c r="E8" s="199">
        <v>0</v>
      </c>
      <c r="F8" s="199">
        <v>0</v>
      </c>
      <c r="G8" s="199">
        <v>3.86</v>
      </c>
      <c r="H8" s="199">
        <v>0</v>
      </c>
      <c r="I8" s="199">
        <v>0</v>
      </c>
      <c r="J8" s="199">
        <v>6.12</v>
      </c>
      <c r="K8" s="199">
        <v>5.5</v>
      </c>
      <c r="L8" s="199">
        <v>2.12</v>
      </c>
      <c r="M8" s="199">
        <v>0</v>
      </c>
      <c r="N8" s="199">
        <v>1.01</v>
      </c>
      <c r="O8" s="199">
        <v>1.68</v>
      </c>
      <c r="P8" s="199">
        <v>2.06</v>
      </c>
      <c r="Q8" s="199">
        <v>0.09</v>
      </c>
      <c r="R8" s="199">
        <v>0.36</v>
      </c>
      <c r="S8" s="199">
        <v>0.22</v>
      </c>
      <c r="T8" s="199">
        <v>0</v>
      </c>
      <c r="U8" s="199">
        <v>9.74</v>
      </c>
      <c r="V8" s="199">
        <v>0.12</v>
      </c>
      <c r="W8" s="199">
        <v>0.39</v>
      </c>
      <c r="X8" s="199">
        <v>1.25</v>
      </c>
      <c r="Y8" s="199">
        <v>0</v>
      </c>
      <c r="Z8" s="199">
        <v>1.18</v>
      </c>
      <c r="AA8" s="199">
        <v>0.76</v>
      </c>
      <c r="AB8" s="199">
        <v>0</v>
      </c>
      <c r="AC8" s="199">
        <v>12.11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23.32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146.63999999999999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3.2</v>
      </c>
      <c r="E9" s="199">
        <v>0</v>
      </c>
      <c r="F9" s="199">
        <v>0</v>
      </c>
      <c r="G9" s="199">
        <v>3.86</v>
      </c>
      <c r="H9" s="199">
        <v>0</v>
      </c>
      <c r="I9" s="199">
        <v>0</v>
      </c>
      <c r="J9" s="199">
        <v>6.12</v>
      </c>
      <c r="K9" s="199">
        <v>5.5</v>
      </c>
      <c r="L9" s="199">
        <v>2.12</v>
      </c>
      <c r="M9" s="199">
        <v>0</v>
      </c>
      <c r="N9" s="199">
        <v>1.01</v>
      </c>
      <c r="O9" s="199">
        <v>1.68</v>
      </c>
      <c r="P9" s="199">
        <v>2.06</v>
      </c>
      <c r="Q9" s="199">
        <v>0.09</v>
      </c>
      <c r="R9" s="199">
        <v>0.36</v>
      </c>
      <c r="S9" s="199">
        <v>0.22</v>
      </c>
      <c r="T9" s="199">
        <v>0</v>
      </c>
      <c r="U9" s="199">
        <v>9.74</v>
      </c>
      <c r="V9" s="199">
        <v>0.12</v>
      </c>
      <c r="W9" s="199">
        <v>0.39</v>
      </c>
      <c r="X9" s="199">
        <v>1.25</v>
      </c>
      <c r="Y9" s="199">
        <v>0</v>
      </c>
      <c r="Z9" s="199">
        <v>1.18</v>
      </c>
      <c r="AA9" s="199">
        <v>0.76</v>
      </c>
      <c r="AB9" s="199">
        <v>0</v>
      </c>
      <c r="AC9" s="199">
        <v>12.11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23.32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146.63999999999999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3.2</v>
      </c>
      <c r="E10" s="199">
        <v>0</v>
      </c>
      <c r="F10" s="199">
        <v>0</v>
      </c>
      <c r="G10" s="199">
        <v>3.86</v>
      </c>
      <c r="H10" s="199">
        <v>0</v>
      </c>
      <c r="I10" s="199">
        <v>0</v>
      </c>
      <c r="J10" s="199">
        <v>6.12</v>
      </c>
      <c r="K10" s="199">
        <v>5.5</v>
      </c>
      <c r="L10" s="199">
        <v>2.12</v>
      </c>
      <c r="M10" s="199">
        <v>0</v>
      </c>
      <c r="N10" s="199">
        <v>1.01</v>
      </c>
      <c r="O10" s="199">
        <v>1.68</v>
      </c>
      <c r="P10" s="199">
        <v>2.06</v>
      </c>
      <c r="Q10" s="199">
        <v>0.09</v>
      </c>
      <c r="R10" s="199">
        <v>0.36</v>
      </c>
      <c r="S10" s="199">
        <v>0.22</v>
      </c>
      <c r="T10" s="199">
        <v>0</v>
      </c>
      <c r="U10" s="199">
        <v>9.74</v>
      </c>
      <c r="V10" s="199">
        <v>0.12</v>
      </c>
      <c r="W10" s="199">
        <v>0.39</v>
      </c>
      <c r="X10" s="199">
        <v>1.25</v>
      </c>
      <c r="Y10" s="199">
        <v>0</v>
      </c>
      <c r="Z10" s="199">
        <v>1.18</v>
      </c>
      <c r="AA10" s="199">
        <v>0.76</v>
      </c>
      <c r="AB10" s="199">
        <v>0</v>
      </c>
      <c r="AC10" s="199">
        <v>12.11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23.32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146.63999999999999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3.2</v>
      </c>
      <c r="E11" s="199">
        <v>0</v>
      </c>
      <c r="F11" s="199">
        <v>0</v>
      </c>
      <c r="G11" s="199">
        <v>3.86</v>
      </c>
      <c r="H11" s="199">
        <v>0</v>
      </c>
      <c r="I11" s="199">
        <v>0</v>
      </c>
      <c r="J11" s="199">
        <v>6.12</v>
      </c>
      <c r="K11" s="199">
        <v>5.5</v>
      </c>
      <c r="L11" s="199">
        <v>2.12</v>
      </c>
      <c r="M11" s="199">
        <v>0</v>
      </c>
      <c r="N11" s="199">
        <v>1.01</v>
      </c>
      <c r="O11" s="199">
        <v>1.68</v>
      </c>
      <c r="P11" s="199">
        <v>2.06</v>
      </c>
      <c r="Q11" s="199">
        <v>0.09</v>
      </c>
      <c r="R11" s="199">
        <v>0.36</v>
      </c>
      <c r="S11" s="199">
        <v>0.22</v>
      </c>
      <c r="T11" s="199">
        <v>0</v>
      </c>
      <c r="U11" s="199">
        <v>9.74</v>
      </c>
      <c r="V11" s="199">
        <v>0.12</v>
      </c>
      <c r="W11" s="199">
        <v>0.39</v>
      </c>
      <c r="X11" s="199">
        <v>1.25</v>
      </c>
      <c r="Y11" s="199">
        <v>0</v>
      </c>
      <c r="Z11" s="199">
        <v>1.18</v>
      </c>
      <c r="AA11" s="199">
        <v>0.76</v>
      </c>
      <c r="AB11" s="199">
        <v>0</v>
      </c>
      <c r="AC11" s="199">
        <v>12.11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23.32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146.63999999999999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3.2</v>
      </c>
      <c r="E12" s="199">
        <v>0</v>
      </c>
      <c r="F12" s="199">
        <v>0</v>
      </c>
      <c r="G12" s="199">
        <v>3.86</v>
      </c>
      <c r="H12" s="199">
        <v>0</v>
      </c>
      <c r="I12" s="199">
        <v>0</v>
      </c>
      <c r="J12" s="199">
        <v>6.12</v>
      </c>
      <c r="K12" s="199">
        <v>5.5</v>
      </c>
      <c r="L12" s="199">
        <v>2.12</v>
      </c>
      <c r="M12" s="199">
        <v>0</v>
      </c>
      <c r="N12" s="199">
        <v>1.01</v>
      </c>
      <c r="O12" s="199">
        <v>1.68</v>
      </c>
      <c r="P12" s="199">
        <v>2.06</v>
      </c>
      <c r="Q12" s="199">
        <v>0.09</v>
      </c>
      <c r="R12" s="199">
        <v>0.36</v>
      </c>
      <c r="S12" s="199">
        <v>0.22</v>
      </c>
      <c r="T12" s="199">
        <v>0</v>
      </c>
      <c r="U12" s="199">
        <v>9.74</v>
      </c>
      <c r="V12" s="199">
        <v>0.12</v>
      </c>
      <c r="W12" s="199">
        <v>0.39</v>
      </c>
      <c r="X12" s="199">
        <v>1.25</v>
      </c>
      <c r="Y12" s="199">
        <v>0</v>
      </c>
      <c r="Z12" s="199">
        <v>1.18</v>
      </c>
      <c r="AA12" s="199">
        <v>0.76</v>
      </c>
      <c r="AB12" s="199">
        <v>0</v>
      </c>
      <c r="AC12" s="199">
        <v>12.11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23.32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146.63999999999999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3.2</v>
      </c>
      <c r="E13" s="199">
        <v>0</v>
      </c>
      <c r="F13" s="199">
        <v>0</v>
      </c>
      <c r="G13" s="199">
        <v>3.86</v>
      </c>
      <c r="H13" s="199">
        <v>0</v>
      </c>
      <c r="I13" s="199">
        <v>0</v>
      </c>
      <c r="J13" s="199">
        <v>6.12</v>
      </c>
      <c r="K13" s="199">
        <v>5.5</v>
      </c>
      <c r="L13" s="199">
        <v>2.12</v>
      </c>
      <c r="M13" s="199">
        <v>0</v>
      </c>
      <c r="N13" s="199">
        <v>1.01</v>
      </c>
      <c r="O13" s="199">
        <v>1.68</v>
      </c>
      <c r="P13" s="199">
        <v>2.06</v>
      </c>
      <c r="Q13" s="199">
        <v>0.09</v>
      </c>
      <c r="R13" s="199">
        <v>0.36</v>
      </c>
      <c r="S13" s="199">
        <v>0.22</v>
      </c>
      <c r="T13" s="199">
        <v>0</v>
      </c>
      <c r="U13" s="199">
        <v>9.74</v>
      </c>
      <c r="V13" s="199">
        <v>0.12</v>
      </c>
      <c r="W13" s="199">
        <v>0.39</v>
      </c>
      <c r="X13" s="199">
        <v>1.25</v>
      </c>
      <c r="Y13" s="199">
        <v>0</v>
      </c>
      <c r="Z13" s="199">
        <v>1.18</v>
      </c>
      <c r="AA13" s="199">
        <v>0.76</v>
      </c>
      <c r="AB13" s="199">
        <v>0</v>
      </c>
      <c r="AC13" s="199">
        <v>12.11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22.98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146.63999999999999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3.2</v>
      </c>
      <c r="E14" s="199">
        <v>0</v>
      </c>
      <c r="F14" s="199">
        <v>0</v>
      </c>
      <c r="G14" s="199">
        <v>3.86</v>
      </c>
      <c r="H14" s="199">
        <v>0</v>
      </c>
      <c r="I14" s="199">
        <v>0</v>
      </c>
      <c r="J14" s="199">
        <v>6.12</v>
      </c>
      <c r="K14" s="199">
        <v>5.5</v>
      </c>
      <c r="L14" s="199">
        <v>2.12</v>
      </c>
      <c r="M14" s="199">
        <v>0</v>
      </c>
      <c r="N14" s="199">
        <v>1.01</v>
      </c>
      <c r="O14" s="199">
        <v>1.68</v>
      </c>
      <c r="P14" s="199">
        <v>2.06</v>
      </c>
      <c r="Q14" s="199">
        <v>0.09</v>
      </c>
      <c r="R14" s="199">
        <v>0.36</v>
      </c>
      <c r="S14" s="199">
        <v>0.22</v>
      </c>
      <c r="T14" s="199">
        <v>0</v>
      </c>
      <c r="U14" s="199">
        <v>9.74</v>
      </c>
      <c r="V14" s="199">
        <v>0.12</v>
      </c>
      <c r="W14" s="199">
        <v>0.39</v>
      </c>
      <c r="X14" s="199">
        <v>1.25</v>
      </c>
      <c r="Y14" s="199">
        <v>0</v>
      </c>
      <c r="Z14" s="199">
        <v>1.18</v>
      </c>
      <c r="AA14" s="199">
        <v>0.76</v>
      </c>
      <c r="AB14" s="199">
        <v>0</v>
      </c>
      <c r="AC14" s="199">
        <v>12.11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23.51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146.63999999999999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3.2</v>
      </c>
      <c r="E15" s="199">
        <v>0</v>
      </c>
      <c r="F15" s="199">
        <v>0</v>
      </c>
      <c r="G15" s="199">
        <v>3.86</v>
      </c>
      <c r="H15" s="199">
        <v>0</v>
      </c>
      <c r="I15" s="199">
        <v>0</v>
      </c>
      <c r="J15" s="199">
        <v>6.12</v>
      </c>
      <c r="K15" s="199">
        <v>5.5</v>
      </c>
      <c r="L15" s="199">
        <v>2.12</v>
      </c>
      <c r="M15" s="199">
        <v>0</v>
      </c>
      <c r="N15" s="199">
        <v>1.01</v>
      </c>
      <c r="O15" s="199">
        <v>1.68</v>
      </c>
      <c r="P15" s="199">
        <v>2.06</v>
      </c>
      <c r="Q15" s="199">
        <v>0.09</v>
      </c>
      <c r="R15" s="199">
        <v>0.36</v>
      </c>
      <c r="S15" s="199">
        <v>0.22</v>
      </c>
      <c r="T15" s="199">
        <v>0</v>
      </c>
      <c r="U15" s="199">
        <v>9.74</v>
      </c>
      <c r="V15" s="199">
        <v>0.12</v>
      </c>
      <c r="W15" s="199">
        <v>0.39</v>
      </c>
      <c r="X15" s="199">
        <v>1.25</v>
      </c>
      <c r="Y15" s="199">
        <v>0</v>
      </c>
      <c r="Z15" s="199">
        <v>1.18</v>
      </c>
      <c r="AA15" s="199">
        <v>0.76</v>
      </c>
      <c r="AB15" s="199">
        <v>0</v>
      </c>
      <c r="AC15" s="199">
        <v>12.11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22.82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146.63999999999999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3.2</v>
      </c>
      <c r="E16" s="199">
        <v>0</v>
      </c>
      <c r="F16" s="199">
        <v>0</v>
      </c>
      <c r="G16" s="199">
        <v>3.86</v>
      </c>
      <c r="H16" s="199">
        <v>0</v>
      </c>
      <c r="I16" s="199">
        <v>0</v>
      </c>
      <c r="J16" s="199">
        <v>6.12</v>
      </c>
      <c r="K16" s="199">
        <v>5.5</v>
      </c>
      <c r="L16" s="199">
        <v>2.12</v>
      </c>
      <c r="M16" s="199">
        <v>0</v>
      </c>
      <c r="N16" s="199">
        <v>1.01</v>
      </c>
      <c r="O16" s="199">
        <v>1.68</v>
      </c>
      <c r="P16" s="199">
        <v>2.06</v>
      </c>
      <c r="Q16" s="199">
        <v>0.09</v>
      </c>
      <c r="R16" s="199">
        <v>0.36</v>
      </c>
      <c r="S16" s="199">
        <v>0.22</v>
      </c>
      <c r="T16" s="199">
        <v>0</v>
      </c>
      <c r="U16" s="199">
        <v>9.74</v>
      </c>
      <c r="V16" s="199">
        <v>0.12</v>
      </c>
      <c r="W16" s="199">
        <v>0.39</v>
      </c>
      <c r="X16" s="199">
        <v>1.25</v>
      </c>
      <c r="Y16" s="199">
        <v>0</v>
      </c>
      <c r="Z16" s="199">
        <v>1.18</v>
      </c>
      <c r="AA16" s="199">
        <v>0.76</v>
      </c>
      <c r="AB16" s="199">
        <v>0</v>
      </c>
      <c r="AC16" s="199">
        <v>12.11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22.82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146.63999999999999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3.2</v>
      </c>
      <c r="E17" s="199">
        <v>0</v>
      </c>
      <c r="F17" s="199">
        <v>0</v>
      </c>
      <c r="G17" s="199">
        <v>3.86</v>
      </c>
      <c r="H17" s="199">
        <v>0</v>
      </c>
      <c r="I17" s="199">
        <v>0</v>
      </c>
      <c r="J17" s="199">
        <v>6.12</v>
      </c>
      <c r="K17" s="199">
        <v>5.5</v>
      </c>
      <c r="L17" s="199">
        <v>2.12</v>
      </c>
      <c r="M17" s="199">
        <v>0</v>
      </c>
      <c r="N17" s="199">
        <v>1.01</v>
      </c>
      <c r="O17" s="199">
        <v>1.68</v>
      </c>
      <c r="P17" s="199">
        <v>2.06</v>
      </c>
      <c r="Q17" s="199">
        <v>0.09</v>
      </c>
      <c r="R17" s="199">
        <v>0.36</v>
      </c>
      <c r="S17" s="199">
        <v>0.22</v>
      </c>
      <c r="T17" s="199">
        <v>0</v>
      </c>
      <c r="U17" s="199">
        <v>9.74</v>
      </c>
      <c r="V17" s="199">
        <v>0.12</v>
      </c>
      <c r="W17" s="199">
        <v>0.39</v>
      </c>
      <c r="X17" s="199">
        <v>1.25</v>
      </c>
      <c r="Y17" s="199">
        <v>0</v>
      </c>
      <c r="Z17" s="199">
        <v>1.18</v>
      </c>
      <c r="AA17" s="199">
        <v>0.76</v>
      </c>
      <c r="AB17" s="199">
        <v>0</v>
      </c>
      <c r="AC17" s="199">
        <v>12.11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22.82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146.63999999999999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3.2</v>
      </c>
      <c r="E18" s="199">
        <v>0</v>
      </c>
      <c r="F18" s="199">
        <v>0</v>
      </c>
      <c r="G18" s="199">
        <v>3.86</v>
      </c>
      <c r="H18" s="199">
        <v>0</v>
      </c>
      <c r="I18" s="199">
        <v>0</v>
      </c>
      <c r="J18" s="199">
        <v>6.12</v>
      </c>
      <c r="K18" s="199">
        <v>5.5</v>
      </c>
      <c r="L18" s="199">
        <v>2.12</v>
      </c>
      <c r="M18" s="199">
        <v>0</v>
      </c>
      <c r="N18" s="199">
        <v>1.01</v>
      </c>
      <c r="O18" s="199">
        <v>1.68</v>
      </c>
      <c r="P18" s="199">
        <v>2.06</v>
      </c>
      <c r="Q18" s="199">
        <v>0.09</v>
      </c>
      <c r="R18" s="199">
        <v>0.36</v>
      </c>
      <c r="S18" s="199">
        <v>0.22</v>
      </c>
      <c r="T18" s="199">
        <v>0</v>
      </c>
      <c r="U18" s="199">
        <v>9.74</v>
      </c>
      <c r="V18" s="199">
        <v>0.12</v>
      </c>
      <c r="W18" s="199">
        <v>0.39</v>
      </c>
      <c r="X18" s="199">
        <v>1.25</v>
      </c>
      <c r="Y18" s="199">
        <v>0</v>
      </c>
      <c r="Z18" s="199">
        <v>1.18</v>
      </c>
      <c r="AA18" s="199">
        <v>0.76</v>
      </c>
      <c r="AB18" s="199">
        <v>0</v>
      </c>
      <c r="AC18" s="199">
        <v>12.11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22.82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146.63999999999999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3.2</v>
      </c>
      <c r="E19" s="199">
        <v>0</v>
      </c>
      <c r="F19" s="199">
        <v>0</v>
      </c>
      <c r="G19" s="199">
        <v>3.86</v>
      </c>
      <c r="H19" s="199">
        <v>0</v>
      </c>
      <c r="I19" s="199">
        <v>0</v>
      </c>
      <c r="J19" s="199">
        <v>6.12</v>
      </c>
      <c r="K19" s="199">
        <v>5.5</v>
      </c>
      <c r="L19" s="199">
        <v>2.12</v>
      </c>
      <c r="M19" s="199">
        <v>0</v>
      </c>
      <c r="N19" s="199">
        <v>1.01</v>
      </c>
      <c r="O19" s="199">
        <v>1.68</v>
      </c>
      <c r="P19" s="199">
        <v>2.06</v>
      </c>
      <c r="Q19" s="199">
        <v>0.09</v>
      </c>
      <c r="R19" s="199">
        <v>0.36</v>
      </c>
      <c r="S19" s="199">
        <v>0.22</v>
      </c>
      <c r="T19" s="199">
        <v>0</v>
      </c>
      <c r="U19" s="199">
        <v>9.74</v>
      </c>
      <c r="V19" s="199">
        <v>0.12</v>
      </c>
      <c r="W19" s="199">
        <v>0.39</v>
      </c>
      <c r="X19" s="199">
        <v>1.25</v>
      </c>
      <c r="Y19" s="199">
        <v>0</v>
      </c>
      <c r="Z19" s="199">
        <v>1.18</v>
      </c>
      <c r="AA19" s="199">
        <v>0.76</v>
      </c>
      <c r="AB19" s="199">
        <v>0</v>
      </c>
      <c r="AC19" s="199">
        <v>12.11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22.82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146.63999999999999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3.2</v>
      </c>
      <c r="E20" s="199">
        <v>0</v>
      </c>
      <c r="F20" s="199">
        <v>0</v>
      </c>
      <c r="G20" s="199">
        <v>3.86</v>
      </c>
      <c r="H20" s="199">
        <v>0</v>
      </c>
      <c r="I20" s="199">
        <v>0</v>
      </c>
      <c r="J20" s="199">
        <v>6.12</v>
      </c>
      <c r="K20" s="199">
        <v>5.5</v>
      </c>
      <c r="L20" s="199">
        <v>2.12</v>
      </c>
      <c r="M20" s="199">
        <v>0</v>
      </c>
      <c r="N20" s="199">
        <v>1.01</v>
      </c>
      <c r="O20" s="199">
        <v>1.68</v>
      </c>
      <c r="P20" s="199">
        <v>2.06</v>
      </c>
      <c r="Q20" s="199">
        <v>0.09</v>
      </c>
      <c r="R20" s="199">
        <v>0.36</v>
      </c>
      <c r="S20" s="199">
        <v>0.22</v>
      </c>
      <c r="T20" s="199">
        <v>0</v>
      </c>
      <c r="U20" s="199">
        <v>9.74</v>
      </c>
      <c r="V20" s="199">
        <v>0.12</v>
      </c>
      <c r="W20" s="199">
        <v>0.39</v>
      </c>
      <c r="X20" s="199">
        <v>1.25</v>
      </c>
      <c r="Y20" s="199">
        <v>0</v>
      </c>
      <c r="Z20" s="199">
        <v>1.18</v>
      </c>
      <c r="AA20" s="199">
        <v>0.76</v>
      </c>
      <c r="AB20" s="199">
        <v>0</v>
      </c>
      <c r="AC20" s="199">
        <v>12.11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22.82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146.63999999999999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3.2</v>
      </c>
      <c r="E21" s="199">
        <v>0</v>
      </c>
      <c r="F21" s="199">
        <v>0</v>
      </c>
      <c r="G21" s="199">
        <v>3.86</v>
      </c>
      <c r="H21" s="199">
        <v>0</v>
      </c>
      <c r="I21" s="199">
        <v>0</v>
      </c>
      <c r="J21" s="199">
        <v>6.12</v>
      </c>
      <c r="K21" s="199">
        <v>5.5</v>
      </c>
      <c r="L21" s="199">
        <v>2.12</v>
      </c>
      <c r="M21" s="199">
        <v>0</v>
      </c>
      <c r="N21" s="199">
        <v>1.01</v>
      </c>
      <c r="O21" s="199">
        <v>1.68</v>
      </c>
      <c r="P21" s="199">
        <v>2.06</v>
      </c>
      <c r="Q21" s="199">
        <v>0.09</v>
      </c>
      <c r="R21" s="199">
        <v>0.36</v>
      </c>
      <c r="S21" s="199">
        <v>0.22</v>
      </c>
      <c r="T21" s="199">
        <v>0</v>
      </c>
      <c r="U21" s="199">
        <v>9.74</v>
      </c>
      <c r="V21" s="199">
        <v>0.12</v>
      </c>
      <c r="W21" s="199">
        <v>0.39</v>
      </c>
      <c r="X21" s="199">
        <v>1.25</v>
      </c>
      <c r="Y21" s="199">
        <v>0</v>
      </c>
      <c r="Z21" s="199">
        <v>1.18</v>
      </c>
      <c r="AA21" s="199">
        <v>0.76</v>
      </c>
      <c r="AB21" s="199">
        <v>0</v>
      </c>
      <c r="AC21" s="199">
        <v>12.11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22.82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146.63999999999999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3.2</v>
      </c>
      <c r="E22" s="199">
        <v>0</v>
      </c>
      <c r="F22" s="199">
        <v>0</v>
      </c>
      <c r="G22" s="199">
        <v>3.86</v>
      </c>
      <c r="H22" s="199">
        <v>0</v>
      </c>
      <c r="I22" s="199">
        <v>0</v>
      </c>
      <c r="J22" s="199">
        <v>6.12</v>
      </c>
      <c r="K22" s="199">
        <v>5.5</v>
      </c>
      <c r="L22" s="199">
        <v>2.12</v>
      </c>
      <c r="M22" s="199">
        <v>0</v>
      </c>
      <c r="N22" s="199">
        <v>1.01</v>
      </c>
      <c r="O22" s="199">
        <v>1.68</v>
      </c>
      <c r="P22" s="199">
        <v>2.06</v>
      </c>
      <c r="Q22" s="199">
        <v>0.09</v>
      </c>
      <c r="R22" s="199">
        <v>0.36</v>
      </c>
      <c r="S22" s="199">
        <v>0.22</v>
      </c>
      <c r="T22" s="199">
        <v>0</v>
      </c>
      <c r="U22" s="199">
        <v>9.74</v>
      </c>
      <c r="V22" s="199">
        <v>0.12</v>
      </c>
      <c r="W22" s="199">
        <v>0.39</v>
      </c>
      <c r="X22" s="199">
        <v>1.25</v>
      </c>
      <c r="Y22" s="199">
        <v>0</v>
      </c>
      <c r="Z22" s="199">
        <v>1.18</v>
      </c>
      <c r="AA22" s="199">
        <v>0.76</v>
      </c>
      <c r="AB22" s="199">
        <v>0</v>
      </c>
      <c r="AC22" s="199">
        <v>12.11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22.82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146.63999999999999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3.2</v>
      </c>
      <c r="E23" s="199">
        <v>0</v>
      </c>
      <c r="F23" s="199">
        <v>0</v>
      </c>
      <c r="G23" s="199">
        <v>3.86</v>
      </c>
      <c r="H23" s="199">
        <v>0</v>
      </c>
      <c r="I23" s="199">
        <v>0</v>
      </c>
      <c r="J23" s="199">
        <v>6.12</v>
      </c>
      <c r="K23" s="199">
        <v>5.5</v>
      </c>
      <c r="L23" s="199">
        <v>2.12</v>
      </c>
      <c r="M23" s="199">
        <v>0</v>
      </c>
      <c r="N23" s="199">
        <v>1.01</v>
      </c>
      <c r="O23" s="199">
        <v>1.68</v>
      </c>
      <c r="P23" s="199">
        <v>2.06</v>
      </c>
      <c r="Q23" s="199">
        <v>0.09</v>
      </c>
      <c r="R23" s="199">
        <v>0.36</v>
      </c>
      <c r="S23" s="199">
        <v>0.22</v>
      </c>
      <c r="T23" s="199">
        <v>0</v>
      </c>
      <c r="U23" s="199">
        <v>9.74</v>
      </c>
      <c r="V23" s="199">
        <v>0.12</v>
      </c>
      <c r="W23" s="199">
        <v>0.39</v>
      </c>
      <c r="X23" s="199">
        <v>1.25</v>
      </c>
      <c r="Y23" s="199">
        <v>0</v>
      </c>
      <c r="Z23" s="199">
        <v>1.18</v>
      </c>
      <c r="AA23" s="199">
        <v>0.76</v>
      </c>
      <c r="AB23" s="199">
        <v>0</v>
      </c>
      <c r="AC23" s="199">
        <v>12.11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22.82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146.63999999999999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3.2</v>
      </c>
      <c r="E24" s="199">
        <v>0</v>
      </c>
      <c r="F24" s="199">
        <v>0</v>
      </c>
      <c r="G24" s="199">
        <v>3.86</v>
      </c>
      <c r="H24" s="199">
        <v>0</v>
      </c>
      <c r="I24" s="199">
        <v>0</v>
      </c>
      <c r="J24" s="199">
        <v>6.12</v>
      </c>
      <c r="K24" s="199">
        <v>5.5</v>
      </c>
      <c r="L24" s="199">
        <v>2.12</v>
      </c>
      <c r="M24" s="199">
        <v>0</v>
      </c>
      <c r="N24" s="199">
        <v>1.01</v>
      </c>
      <c r="O24" s="199">
        <v>1.68</v>
      </c>
      <c r="P24" s="199">
        <v>2.06</v>
      </c>
      <c r="Q24" s="199">
        <v>0.09</v>
      </c>
      <c r="R24" s="199">
        <v>0.36</v>
      </c>
      <c r="S24" s="199">
        <v>0.22</v>
      </c>
      <c r="T24" s="199">
        <v>0</v>
      </c>
      <c r="U24" s="199">
        <v>9.74</v>
      </c>
      <c r="V24" s="199">
        <v>0.12</v>
      </c>
      <c r="W24" s="199">
        <v>0.39</v>
      </c>
      <c r="X24" s="199">
        <v>1.25</v>
      </c>
      <c r="Y24" s="199">
        <v>0</v>
      </c>
      <c r="Z24" s="199">
        <v>1.18</v>
      </c>
      <c r="AA24" s="199">
        <v>0.76</v>
      </c>
      <c r="AB24" s="199">
        <v>0</v>
      </c>
      <c r="AC24" s="199">
        <v>12.11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22.82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146.63999999999999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3.2</v>
      </c>
      <c r="E25" s="199">
        <v>0</v>
      </c>
      <c r="F25" s="199">
        <v>0</v>
      </c>
      <c r="G25" s="199">
        <v>3.86</v>
      </c>
      <c r="H25" s="199">
        <v>0</v>
      </c>
      <c r="I25" s="199">
        <v>0</v>
      </c>
      <c r="J25" s="199">
        <v>6.12</v>
      </c>
      <c r="K25" s="199">
        <v>5.5</v>
      </c>
      <c r="L25" s="199">
        <v>2.12</v>
      </c>
      <c r="M25" s="199">
        <v>0</v>
      </c>
      <c r="N25" s="199">
        <v>1.01</v>
      </c>
      <c r="O25" s="199">
        <v>1.68</v>
      </c>
      <c r="P25" s="199">
        <v>2.06</v>
      </c>
      <c r="Q25" s="199">
        <v>0.09</v>
      </c>
      <c r="R25" s="199">
        <v>0.36</v>
      </c>
      <c r="S25" s="199">
        <v>0.22</v>
      </c>
      <c r="T25" s="199">
        <v>0</v>
      </c>
      <c r="U25" s="199">
        <v>9.74</v>
      </c>
      <c r="V25" s="199">
        <v>0.12</v>
      </c>
      <c r="W25" s="199">
        <v>0.39</v>
      </c>
      <c r="X25" s="199">
        <v>1.25</v>
      </c>
      <c r="Y25" s="199">
        <v>0</v>
      </c>
      <c r="Z25" s="199">
        <v>1.18</v>
      </c>
      <c r="AA25" s="199">
        <v>0.76</v>
      </c>
      <c r="AB25" s="199">
        <v>0</v>
      </c>
      <c r="AC25" s="199">
        <v>12.11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22.82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146.63999999999999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3.2</v>
      </c>
      <c r="E26" s="199">
        <v>0</v>
      </c>
      <c r="F26" s="199">
        <v>0</v>
      </c>
      <c r="G26" s="199">
        <v>3.86</v>
      </c>
      <c r="H26" s="199">
        <v>0</v>
      </c>
      <c r="I26" s="199">
        <v>0</v>
      </c>
      <c r="J26" s="199">
        <v>6.12</v>
      </c>
      <c r="K26" s="199">
        <v>5.5</v>
      </c>
      <c r="L26" s="199">
        <v>2.12</v>
      </c>
      <c r="M26" s="199">
        <v>0</v>
      </c>
      <c r="N26" s="199">
        <v>1.01</v>
      </c>
      <c r="O26" s="199">
        <v>1.68</v>
      </c>
      <c r="P26" s="199">
        <v>2.06</v>
      </c>
      <c r="Q26" s="199">
        <v>0.09</v>
      </c>
      <c r="R26" s="199">
        <v>0.36</v>
      </c>
      <c r="S26" s="199">
        <v>0.22</v>
      </c>
      <c r="T26" s="199">
        <v>0</v>
      </c>
      <c r="U26" s="199">
        <v>9.74</v>
      </c>
      <c r="V26" s="199">
        <v>0.12</v>
      </c>
      <c r="W26" s="199">
        <v>0.39</v>
      </c>
      <c r="X26" s="199">
        <v>1.25</v>
      </c>
      <c r="Y26" s="199">
        <v>0</v>
      </c>
      <c r="Z26" s="199">
        <v>1.18</v>
      </c>
      <c r="AA26" s="199">
        <v>0.76</v>
      </c>
      <c r="AB26" s="199">
        <v>0</v>
      </c>
      <c r="AC26" s="199">
        <v>12.11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22.82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146.63999999999999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3.2</v>
      </c>
      <c r="E27" s="199">
        <v>0</v>
      </c>
      <c r="F27" s="199">
        <v>0</v>
      </c>
      <c r="G27" s="199">
        <v>3.86</v>
      </c>
      <c r="H27" s="199">
        <v>0</v>
      </c>
      <c r="I27" s="199">
        <v>0</v>
      </c>
      <c r="J27" s="199">
        <v>6.12</v>
      </c>
      <c r="K27" s="199">
        <v>5.5</v>
      </c>
      <c r="L27" s="199">
        <v>2.12</v>
      </c>
      <c r="M27" s="199">
        <v>0</v>
      </c>
      <c r="N27" s="199">
        <v>1.01</v>
      </c>
      <c r="O27" s="199">
        <v>1.68</v>
      </c>
      <c r="P27" s="199">
        <v>2.06</v>
      </c>
      <c r="Q27" s="199">
        <v>0.09</v>
      </c>
      <c r="R27" s="199">
        <v>0.36</v>
      </c>
      <c r="S27" s="199">
        <v>0.22</v>
      </c>
      <c r="T27" s="199">
        <v>0</v>
      </c>
      <c r="U27" s="199">
        <v>9.6</v>
      </c>
      <c r="V27" s="199">
        <v>0.12</v>
      </c>
      <c r="W27" s="199">
        <v>0.39</v>
      </c>
      <c r="X27" s="199">
        <v>1.25</v>
      </c>
      <c r="Y27" s="199">
        <v>0</v>
      </c>
      <c r="Z27" s="199">
        <v>1.18</v>
      </c>
      <c r="AA27" s="199">
        <v>0.76</v>
      </c>
      <c r="AB27" s="199">
        <v>0</v>
      </c>
      <c r="AC27" s="199">
        <v>12.11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22.82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146.63999999999999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3.2</v>
      </c>
      <c r="E28" s="199">
        <v>0</v>
      </c>
      <c r="F28" s="199">
        <v>0</v>
      </c>
      <c r="G28" s="199">
        <v>3.86</v>
      </c>
      <c r="H28" s="199">
        <v>0</v>
      </c>
      <c r="I28" s="199">
        <v>0</v>
      </c>
      <c r="J28" s="199">
        <v>6.12</v>
      </c>
      <c r="K28" s="199">
        <v>5.5</v>
      </c>
      <c r="L28" s="199">
        <v>2.12</v>
      </c>
      <c r="M28" s="199">
        <v>0</v>
      </c>
      <c r="N28" s="199">
        <v>1.01</v>
      </c>
      <c r="O28" s="199">
        <v>1.68</v>
      </c>
      <c r="P28" s="199">
        <v>2.06</v>
      </c>
      <c r="Q28" s="199">
        <v>0.09</v>
      </c>
      <c r="R28" s="199">
        <v>0.36</v>
      </c>
      <c r="S28" s="199">
        <v>0.22</v>
      </c>
      <c r="T28" s="199">
        <v>0</v>
      </c>
      <c r="U28" s="199">
        <v>9.6</v>
      </c>
      <c r="V28" s="199">
        <v>0.12</v>
      </c>
      <c r="W28" s="199">
        <v>0.39</v>
      </c>
      <c r="X28" s="199">
        <v>1.25</v>
      </c>
      <c r="Y28" s="199">
        <v>0</v>
      </c>
      <c r="Z28" s="199">
        <v>1.18</v>
      </c>
      <c r="AA28" s="199">
        <v>0.76</v>
      </c>
      <c r="AB28" s="199">
        <v>0</v>
      </c>
      <c r="AC28" s="199">
        <v>12.11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22.82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146.63999999999999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3.2</v>
      </c>
      <c r="E29" s="199">
        <v>0</v>
      </c>
      <c r="F29" s="199">
        <v>0</v>
      </c>
      <c r="G29" s="199">
        <v>3.86</v>
      </c>
      <c r="H29" s="199">
        <v>0</v>
      </c>
      <c r="I29" s="199">
        <v>0</v>
      </c>
      <c r="J29" s="199">
        <v>6.12</v>
      </c>
      <c r="K29" s="199">
        <v>5.5</v>
      </c>
      <c r="L29" s="199">
        <v>2.12</v>
      </c>
      <c r="M29" s="199">
        <v>0</v>
      </c>
      <c r="N29" s="199">
        <v>1.01</v>
      </c>
      <c r="O29" s="199">
        <v>1.68</v>
      </c>
      <c r="P29" s="199">
        <v>2.06</v>
      </c>
      <c r="Q29" s="199">
        <v>0.09</v>
      </c>
      <c r="R29" s="199">
        <v>0.36</v>
      </c>
      <c r="S29" s="199">
        <v>0.22</v>
      </c>
      <c r="T29" s="199">
        <v>0</v>
      </c>
      <c r="U29" s="199">
        <v>9.6</v>
      </c>
      <c r="V29" s="199">
        <v>0.12</v>
      </c>
      <c r="W29" s="199">
        <v>0.39</v>
      </c>
      <c r="X29" s="199">
        <v>1.25</v>
      </c>
      <c r="Y29" s="199">
        <v>0</v>
      </c>
      <c r="Z29" s="199">
        <v>1.18</v>
      </c>
      <c r="AA29" s="199">
        <v>0.76</v>
      </c>
      <c r="AB29" s="199">
        <v>0</v>
      </c>
      <c r="AC29" s="199">
        <v>12.11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22.82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143.57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3.2</v>
      </c>
      <c r="E30" s="199">
        <v>0</v>
      </c>
      <c r="F30" s="199">
        <v>0</v>
      </c>
      <c r="G30" s="199">
        <v>3.86</v>
      </c>
      <c r="H30" s="199">
        <v>0</v>
      </c>
      <c r="I30" s="199">
        <v>0</v>
      </c>
      <c r="J30" s="199">
        <v>6.12</v>
      </c>
      <c r="K30" s="199">
        <v>5.5</v>
      </c>
      <c r="L30" s="199">
        <v>2.12</v>
      </c>
      <c r="M30" s="199">
        <v>0</v>
      </c>
      <c r="N30" s="199">
        <v>1.01</v>
      </c>
      <c r="O30" s="199">
        <v>1.68</v>
      </c>
      <c r="P30" s="199">
        <v>2.06</v>
      </c>
      <c r="Q30" s="199">
        <v>0.09</v>
      </c>
      <c r="R30" s="199">
        <v>0.36</v>
      </c>
      <c r="S30" s="199">
        <v>0.22</v>
      </c>
      <c r="T30" s="199">
        <v>0</v>
      </c>
      <c r="U30" s="199">
        <v>9.6</v>
      </c>
      <c r="V30" s="199">
        <v>0.12</v>
      </c>
      <c r="W30" s="199">
        <v>0.39</v>
      </c>
      <c r="X30" s="199">
        <v>1.25</v>
      </c>
      <c r="Y30" s="199">
        <v>0</v>
      </c>
      <c r="Z30" s="199">
        <v>1.18</v>
      </c>
      <c r="AA30" s="199">
        <v>0.76</v>
      </c>
      <c r="AB30" s="199">
        <v>0</v>
      </c>
      <c r="AC30" s="199">
        <v>12.11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22.82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146.63999999999999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3.2</v>
      </c>
      <c r="E31" s="199">
        <v>0</v>
      </c>
      <c r="F31" s="199">
        <v>0</v>
      </c>
      <c r="G31" s="199">
        <v>3.86</v>
      </c>
      <c r="H31" s="199">
        <v>0</v>
      </c>
      <c r="I31" s="199">
        <v>0</v>
      </c>
      <c r="J31" s="199">
        <v>6.12</v>
      </c>
      <c r="K31" s="199">
        <v>5.5</v>
      </c>
      <c r="L31" s="199">
        <v>2.12</v>
      </c>
      <c r="M31" s="199">
        <v>0</v>
      </c>
      <c r="N31" s="199">
        <v>1.01</v>
      </c>
      <c r="O31" s="199">
        <v>1.68</v>
      </c>
      <c r="P31" s="199">
        <v>2.06</v>
      </c>
      <c r="Q31" s="199">
        <v>0.09</v>
      </c>
      <c r="R31" s="199">
        <v>0.36</v>
      </c>
      <c r="S31" s="199">
        <v>0.22</v>
      </c>
      <c r="T31" s="199">
        <v>0</v>
      </c>
      <c r="U31" s="199">
        <v>9.6</v>
      </c>
      <c r="V31" s="199">
        <v>0.12</v>
      </c>
      <c r="W31" s="199">
        <v>0.39</v>
      </c>
      <c r="X31" s="199">
        <v>1.25</v>
      </c>
      <c r="Y31" s="199">
        <v>0</v>
      </c>
      <c r="Z31" s="199">
        <v>1.18</v>
      </c>
      <c r="AA31" s="199">
        <v>0.76</v>
      </c>
      <c r="AB31" s="199">
        <v>0</v>
      </c>
      <c r="AC31" s="199">
        <v>12.11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22.98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141.38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3.2</v>
      </c>
      <c r="E32" s="199">
        <v>0</v>
      </c>
      <c r="F32" s="199">
        <v>0</v>
      </c>
      <c r="G32" s="199">
        <v>3.86</v>
      </c>
      <c r="H32" s="199">
        <v>0</v>
      </c>
      <c r="I32" s="199">
        <v>0</v>
      </c>
      <c r="J32" s="199">
        <v>6.12</v>
      </c>
      <c r="K32" s="199">
        <v>87.69</v>
      </c>
      <c r="L32" s="199">
        <v>20.12</v>
      </c>
      <c r="M32" s="199">
        <v>0</v>
      </c>
      <c r="N32" s="199">
        <v>1.01</v>
      </c>
      <c r="O32" s="199">
        <v>1.68</v>
      </c>
      <c r="P32" s="199">
        <v>2.06</v>
      </c>
      <c r="Q32" s="199">
        <v>0.09</v>
      </c>
      <c r="R32" s="199">
        <v>0.36</v>
      </c>
      <c r="S32" s="199">
        <v>0.22</v>
      </c>
      <c r="T32" s="199">
        <v>0</v>
      </c>
      <c r="U32" s="199">
        <v>9.6</v>
      </c>
      <c r="V32" s="199">
        <v>0.12</v>
      </c>
      <c r="W32" s="199">
        <v>0.39</v>
      </c>
      <c r="X32" s="199">
        <v>1.25</v>
      </c>
      <c r="Y32" s="199">
        <v>0</v>
      </c>
      <c r="Z32" s="199">
        <v>1.18</v>
      </c>
      <c r="AA32" s="199">
        <v>0.76</v>
      </c>
      <c r="AB32" s="199">
        <v>0</v>
      </c>
      <c r="AC32" s="199">
        <v>12.11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22.98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141.38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3.2</v>
      </c>
      <c r="E33" s="199">
        <v>0</v>
      </c>
      <c r="F33" s="199">
        <v>0</v>
      </c>
      <c r="G33" s="199">
        <v>3.86</v>
      </c>
      <c r="H33" s="199">
        <v>0</v>
      </c>
      <c r="I33" s="199">
        <v>0</v>
      </c>
      <c r="J33" s="199">
        <v>6.12</v>
      </c>
      <c r="K33" s="199">
        <v>87.7</v>
      </c>
      <c r="L33" s="199">
        <v>20.12</v>
      </c>
      <c r="M33" s="199">
        <v>0</v>
      </c>
      <c r="N33" s="199">
        <v>1.01</v>
      </c>
      <c r="O33" s="199">
        <v>1.68</v>
      </c>
      <c r="P33" s="199">
        <v>3.86</v>
      </c>
      <c r="Q33" s="199">
        <v>0.09</v>
      </c>
      <c r="R33" s="199">
        <v>0.36</v>
      </c>
      <c r="S33" s="199">
        <v>0.22</v>
      </c>
      <c r="T33" s="199">
        <v>0</v>
      </c>
      <c r="U33" s="199">
        <v>9.6</v>
      </c>
      <c r="V33" s="199">
        <v>0.12</v>
      </c>
      <c r="W33" s="199">
        <v>0.39</v>
      </c>
      <c r="X33" s="199">
        <v>1.25</v>
      </c>
      <c r="Y33" s="199">
        <v>0</v>
      </c>
      <c r="Z33" s="199">
        <v>1.18</v>
      </c>
      <c r="AA33" s="199">
        <v>0.76</v>
      </c>
      <c r="AB33" s="199">
        <v>0</v>
      </c>
      <c r="AC33" s="199">
        <v>12.11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22.98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141.38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3.2</v>
      </c>
      <c r="E34" s="199">
        <v>0</v>
      </c>
      <c r="F34" s="199">
        <v>0</v>
      </c>
      <c r="G34" s="199">
        <v>3.86</v>
      </c>
      <c r="H34" s="199">
        <v>0</v>
      </c>
      <c r="I34" s="199">
        <v>0</v>
      </c>
      <c r="J34" s="199">
        <v>6.12</v>
      </c>
      <c r="K34" s="199">
        <v>87.69</v>
      </c>
      <c r="L34" s="199">
        <v>20.12</v>
      </c>
      <c r="M34" s="199">
        <v>0</v>
      </c>
      <c r="N34" s="199">
        <v>1.01</v>
      </c>
      <c r="O34" s="199">
        <v>1.68</v>
      </c>
      <c r="P34" s="199">
        <v>4.54</v>
      </c>
      <c r="Q34" s="199">
        <v>0.09</v>
      </c>
      <c r="R34" s="199">
        <v>0.36</v>
      </c>
      <c r="S34" s="199">
        <v>0.22</v>
      </c>
      <c r="T34" s="199">
        <v>0</v>
      </c>
      <c r="U34" s="199">
        <v>9.6</v>
      </c>
      <c r="V34" s="199">
        <v>0.12</v>
      </c>
      <c r="W34" s="199">
        <v>0.39</v>
      </c>
      <c r="X34" s="199">
        <v>1.25</v>
      </c>
      <c r="Y34" s="199">
        <v>0</v>
      </c>
      <c r="Z34" s="199">
        <v>1.18</v>
      </c>
      <c r="AA34" s="199">
        <v>0.76</v>
      </c>
      <c r="AB34" s="199">
        <v>0</v>
      </c>
      <c r="AC34" s="199">
        <v>12.11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22.98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141.38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3.2</v>
      </c>
      <c r="E35" s="199">
        <v>0</v>
      </c>
      <c r="F35" s="199">
        <v>0</v>
      </c>
      <c r="G35" s="199">
        <v>3.86</v>
      </c>
      <c r="H35" s="199">
        <v>0</v>
      </c>
      <c r="I35" s="199">
        <v>0</v>
      </c>
      <c r="J35" s="199">
        <v>6.12</v>
      </c>
      <c r="K35" s="199">
        <v>87.7</v>
      </c>
      <c r="L35" s="199">
        <v>20.12</v>
      </c>
      <c r="M35" s="199">
        <v>0</v>
      </c>
      <c r="N35" s="199">
        <v>1.01</v>
      </c>
      <c r="O35" s="199">
        <v>1.68</v>
      </c>
      <c r="P35" s="199">
        <v>3.42</v>
      </c>
      <c r="Q35" s="199">
        <v>0.09</v>
      </c>
      <c r="R35" s="199">
        <v>0.36</v>
      </c>
      <c r="S35" s="199">
        <v>0.22</v>
      </c>
      <c r="T35" s="199">
        <v>0</v>
      </c>
      <c r="U35" s="199">
        <v>9.6</v>
      </c>
      <c r="V35" s="199">
        <v>0.12</v>
      </c>
      <c r="W35" s="199">
        <v>0.39</v>
      </c>
      <c r="X35" s="199">
        <v>1.25</v>
      </c>
      <c r="Y35" s="199">
        <v>0</v>
      </c>
      <c r="Z35" s="199">
        <v>1.18</v>
      </c>
      <c r="AA35" s="199">
        <v>0.76</v>
      </c>
      <c r="AB35" s="199">
        <v>0</v>
      </c>
      <c r="AC35" s="199">
        <v>12.11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23.51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141.38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3.2</v>
      </c>
      <c r="E36" s="199">
        <v>0</v>
      </c>
      <c r="F36" s="199">
        <v>0</v>
      </c>
      <c r="G36" s="199">
        <v>3.86</v>
      </c>
      <c r="H36" s="199">
        <v>0</v>
      </c>
      <c r="I36" s="199">
        <v>0</v>
      </c>
      <c r="J36" s="199">
        <v>6.12</v>
      </c>
      <c r="K36" s="199">
        <v>87.69</v>
      </c>
      <c r="L36" s="199">
        <v>20.12</v>
      </c>
      <c r="M36" s="199">
        <v>0</v>
      </c>
      <c r="N36" s="199">
        <v>1.01</v>
      </c>
      <c r="O36" s="199">
        <v>1.68</v>
      </c>
      <c r="P36" s="199">
        <v>2.31</v>
      </c>
      <c r="Q36" s="199">
        <v>0.09</v>
      </c>
      <c r="R36" s="199">
        <v>0.36</v>
      </c>
      <c r="S36" s="199">
        <v>0.22</v>
      </c>
      <c r="T36" s="199">
        <v>0</v>
      </c>
      <c r="U36" s="199">
        <v>9.6</v>
      </c>
      <c r="V36" s="199">
        <v>0.12</v>
      </c>
      <c r="W36" s="199">
        <v>0.39</v>
      </c>
      <c r="X36" s="199">
        <v>1.25</v>
      </c>
      <c r="Y36" s="199">
        <v>0</v>
      </c>
      <c r="Z36" s="199">
        <v>1.18</v>
      </c>
      <c r="AA36" s="199">
        <v>0.76</v>
      </c>
      <c r="AB36" s="199">
        <v>0</v>
      </c>
      <c r="AC36" s="199">
        <v>12.11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23.51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141.38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3.2</v>
      </c>
      <c r="E37" s="199">
        <v>0</v>
      </c>
      <c r="F37" s="199">
        <v>0</v>
      </c>
      <c r="G37" s="199">
        <v>3.86</v>
      </c>
      <c r="H37" s="199">
        <v>0</v>
      </c>
      <c r="I37" s="199">
        <v>0</v>
      </c>
      <c r="J37" s="199">
        <v>6.12</v>
      </c>
      <c r="K37" s="199">
        <v>87.69</v>
      </c>
      <c r="L37" s="199">
        <v>20.12</v>
      </c>
      <c r="M37" s="199">
        <v>0</v>
      </c>
      <c r="N37" s="199">
        <v>1.01</v>
      </c>
      <c r="O37" s="199">
        <v>1.68</v>
      </c>
      <c r="P37" s="199">
        <v>2.31</v>
      </c>
      <c r="Q37" s="199">
        <v>0.09</v>
      </c>
      <c r="R37" s="199">
        <v>0.36</v>
      </c>
      <c r="S37" s="199">
        <v>0.22</v>
      </c>
      <c r="T37" s="199">
        <v>0</v>
      </c>
      <c r="U37" s="199">
        <v>9.6</v>
      </c>
      <c r="V37" s="199">
        <v>0.12</v>
      </c>
      <c r="W37" s="199">
        <v>0.39</v>
      </c>
      <c r="X37" s="199">
        <v>1.25</v>
      </c>
      <c r="Y37" s="199">
        <v>0</v>
      </c>
      <c r="Z37" s="199">
        <v>1.18</v>
      </c>
      <c r="AA37" s="199">
        <v>0</v>
      </c>
      <c r="AB37" s="199">
        <v>0</v>
      </c>
      <c r="AC37" s="199">
        <v>12.11</v>
      </c>
      <c r="AD37" s="199">
        <v>0</v>
      </c>
      <c r="AE37" s="199">
        <v>0</v>
      </c>
      <c r="AF37" s="199">
        <v>0</v>
      </c>
      <c r="AG37" s="199">
        <v>0</v>
      </c>
      <c r="AH37" s="199">
        <v>32.14</v>
      </c>
      <c r="AI37" s="199">
        <v>23.51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141.38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3.2</v>
      </c>
      <c r="E38" s="199">
        <v>0</v>
      </c>
      <c r="F38" s="199">
        <v>0</v>
      </c>
      <c r="G38" s="199">
        <v>3.86</v>
      </c>
      <c r="H38" s="199">
        <v>0</v>
      </c>
      <c r="I38" s="199">
        <v>0</v>
      </c>
      <c r="J38" s="199">
        <v>6.12</v>
      </c>
      <c r="K38" s="199">
        <v>87.69</v>
      </c>
      <c r="L38" s="199">
        <v>20.12</v>
      </c>
      <c r="M38" s="199">
        <v>0</v>
      </c>
      <c r="N38" s="199">
        <v>1.01</v>
      </c>
      <c r="O38" s="199">
        <v>1.68</v>
      </c>
      <c r="P38" s="199">
        <v>2.31</v>
      </c>
      <c r="Q38" s="199">
        <v>0.09</v>
      </c>
      <c r="R38" s="199">
        <v>0.36</v>
      </c>
      <c r="S38" s="199">
        <v>0.22</v>
      </c>
      <c r="T38" s="199">
        <v>0</v>
      </c>
      <c r="U38" s="199">
        <v>9.6</v>
      </c>
      <c r="V38" s="199">
        <v>0.12</v>
      </c>
      <c r="W38" s="199">
        <v>0.39</v>
      </c>
      <c r="X38" s="199">
        <v>1.25</v>
      </c>
      <c r="Y38" s="199">
        <v>0</v>
      </c>
      <c r="Z38" s="199">
        <v>1.18</v>
      </c>
      <c r="AA38" s="199">
        <v>0</v>
      </c>
      <c r="AB38" s="199">
        <v>0</v>
      </c>
      <c r="AC38" s="199">
        <v>12.11</v>
      </c>
      <c r="AD38" s="199">
        <v>0</v>
      </c>
      <c r="AE38" s="199">
        <v>0</v>
      </c>
      <c r="AF38" s="199">
        <v>0</v>
      </c>
      <c r="AG38" s="199">
        <v>0</v>
      </c>
      <c r="AH38" s="199">
        <v>32.14</v>
      </c>
      <c r="AI38" s="199">
        <v>23.51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141.38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3.2</v>
      </c>
      <c r="E39" s="199">
        <v>0</v>
      </c>
      <c r="F39" s="199">
        <v>0</v>
      </c>
      <c r="G39" s="199">
        <v>3.86</v>
      </c>
      <c r="H39" s="199">
        <v>0</v>
      </c>
      <c r="I39" s="199">
        <v>0</v>
      </c>
      <c r="J39" s="199">
        <v>6.12</v>
      </c>
      <c r="K39" s="199">
        <v>87.69</v>
      </c>
      <c r="L39" s="199">
        <v>20.12</v>
      </c>
      <c r="M39" s="199">
        <v>0</v>
      </c>
      <c r="N39" s="199">
        <v>1.01</v>
      </c>
      <c r="O39" s="199">
        <v>1.68</v>
      </c>
      <c r="P39" s="199">
        <v>1.95</v>
      </c>
      <c r="Q39" s="199">
        <v>0.35</v>
      </c>
      <c r="R39" s="199">
        <v>4.28</v>
      </c>
      <c r="S39" s="199">
        <v>2.2999999999999998</v>
      </c>
      <c r="T39" s="199">
        <v>0</v>
      </c>
      <c r="U39" s="199">
        <v>9.6</v>
      </c>
      <c r="V39" s="199">
        <v>0.12</v>
      </c>
      <c r="W39" s="199">
        <v>0.39</v>
      </c>
      <c r="X39" s="199">
        <v>1.25</v>
      </c>
      <c r="Y39" s="199">
        <v>0</v>
      </c>
      <c r="Z39" s="199">
        <v>1.18</v>
      </c>
      <c r="AA39" s="199">
        <v>0</v>
      </c>
      <c r="AB39" s="199">
        <v>0</v>
      </c>
      <c r="AC39" s="199">
        <v>12.11</v>
      </c>
      <c r="AD39" s="199">
        <v>0</v>
      </c>
      <c r="AE39" s="199">
        <v>0</v>
      </c>
      <c r="AF39" s="199">
        <v>0</v>
      </c>
      <c r="AG39" s="199">
        <v>0</v>
      </c>
      <c r="AH39" s="199">
        <v>32.14</v>
      </c>
      <c r="AI39" s="199">
        <v>22.71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141.38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3.2</v>
      </c>
      <c r="E40" s="199">
        <v>0</v>
      </c>
      <c r="F40" s="199">
        <v>0</v>
      </c>
      <c r="G40" s="199">
        <v>3.86</v>
      </c>
      <c r="H40" s="199">
        <v>0</v>
      </c>
      <c r="I40" s="199">
        <v>0</v>
      </c>
      <c r="J40" s="199">
        <v>6.12</v>
      </c>
      <c r="K40" s="199">
        <v>87.69</v>
      </c>
      <c r="L40" s="199">
        <v>34.619999999999997</v>
      </c>
      <c r="M40" s="199">
        <v>0</v>
      </c>
      <c r="N40" s="199">
        <v>1.01</v>
      </c>
      <c r="O40" s="199">
        <v>1.68</v>
      </c>
      <c r="P40" s="199">
        <v>1.95</v>
      </c>
      <c r="Q40" s="199">
        <v>0.35</v>
      </c>
      <c r="R40" s="199">
        <v>4.28</v>
      </c>
      <c r="S40" s="199">
        <v>2.2999999999999998</v>
      </c>
      <c r="T40" s="199">
        <v>0</v>
      </c>
      <c r="U40" s="199">
        <v>9.6</v>
      </c>
      <c r="V40" s="199">
        <v>0.12</v>
      </c>
      <c r="W40" s="199">
        <v>0.39</v>
      </c>
      <c r="X40" s="199">
        <v>1.25</v>
      </c>
      <c r="Y40" s="199">
        <v>0</v>
      </c>
      <c r="Z40" s="199">
        <v>1.18</v>
      </c>
      <c r="AA40" s="199">
        <v>0</v>
      </c>
      <c r="AB40" s="199">
        <v>0</v>
      </c>
      <c r="AC40" s="199">
        <v>12.11</v>
      </c>
      <c r="AD40" s="199">
        <v>0</v>
      </c>
      <c r="AE40" s="199">
        <v>0</v>
      </c>
      <c r="AF40" s="199">
        <v>0</v>
      </c>
      <c r="AG40" s="199">
        <v>0</v>
      </c>
      <c r="AH40" s="199">
        <v>32.14</v>
      </c>
      <c r="AI40" s="199">
        <v>22.71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141.38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3.2</v>
      </c>
      <c r="E41" s="199">
        <v>0</v>
      </c>
      <c r="F41" s="199">
        <v>0</v>
      </c>
      <c r="G41" s="199">
        <v>3.86</v>
      </c>
      <c r="H41" s="199">
        <v>0</v>
      </c>
      <c r="I41" s="199">
        <v>0</v>
      </c>
      <c r="J41" s="199">
        <v>6.12</v>
      </c>
      <c r="K41" s="199">
        <v>87.69</v>
      </c>
      <c r="L41" s="199">
        <v>34.619999999999997</v>
      </c>
      <c r="M41" s="199">
        <v>0</v>
      </c>
      <c r="N41" s="199">
        <v>1.01</v>
      </c>
      <c r="O41" s="199">
        <v>1.68</v>
      </c>
      <c r="P41" s="199">
        <v>1.95</v>
      </c>
      <c r="Q41" s="199">
        <v>0.75</v>
      </c>
      <c r="R41" s="199">
        <v>7.87</v>
      </c>
      <c r="S41" s="199">
        <v>4.7699999999999996</v>
      </c>
      <c r="T41" s="199">
        <v>0</v>
      </c>
      <c r="U41" s="199">
        <v>9.6</v>
      </c>
      <c r="V41" s="199">
        <v>0.12</v>
      </c>
      <c r="W41" s="199">
        <v>0.39</v>
      </c>
      <c r="X41" s="199">
        <v>1.25</v>
      </c>
      <c r="Y41" s="199">
        <v>0</v>
      </c>
      <c r="Z41" s="199">
        <v>1.18</v>
      </c>
      <c r="AA41" s="199">
        <v>0</v>
      </c>
      <c r="AB41" s="199">
        <v>0</v>
      </c>
      <c r="AC41" s="199">
        <v>12.11</v>
      </c>
      <c r="AD41" s="199">
        <v>0</v>
      </c>
      <c r="AE41" s="199">
        <v>0</v>
      </c>
      <c r="AF41" s="199">
        <v>0</v>
      </c>
      <c r="AG41" s="199">
        <v>0</v>
      </c>
      <c r="AH41" s="199">
        <v>32.14</v>
      </c>
      <c r="AI41" s="199">
        <v>22.71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141.38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3.2</v>
      </c>
      <c r="E42" s="199">
        <v>0</v>
      </c>
      <c r="F42" s="199">
        <v>0</v>
      </c>
      <c r="G42" s="199">
        <v>3.86</v>
      </c>
      <c r="H42" s="199">
        <v>0</v>
      </c>
      <c r="I42" s="199">
        <v>0</v>
      </c>
      <c r="J42" s="199">
        <v>6.12</v>
      </c>
      <c r="K42" s="199">
        <v>87.69</v>
      </c>
      <c r="L42" s="199">
        <v>34.619999999999997</v>
      </c>
      <c r="M42" s="199">
        <v>0</v>
      </c>
      <c r="N42" s="199">
        <v>1.01</v>
      </c>
      <c r="O42" s="199">
        <v>1.68</v>
      </c>
      <c r="P42" s="199">
        <v>1.95</v>
      </c>
      <c r="Q42" s="199">
        <v>0.75</v>
      </c>
      <c r="R42" s="199">
        <v>7.87</v>
      </c>
      <c r="S42" s="199">
        <v>4.7699999999999996</v>
      </c>
      <c r="T42" s="199">
        <v>0</v>
      </c>
      <c r="U42" s="199">
        <v>9.6</v>
      </c>
      <c r="V42" s="199">
        <v>0.12</v>
      </c>
      <c r="W42" s="199">
        <v>0.39</v>
      </c>
      <c r="X42" s="199">
        <v>1.25</v>
      </c>
      <c r="Y42" s="199">
        <v>0</v>
      </c>
      <c r="Z42" s="199">
        <v>1.18</v>
      </c>
      <c r="AA42" s="199">
        <v>0</v>
      </c>
      <c r="AB42" s="199">
        <v>0</v>
      </c>
      <c r="AC42" s="199">
        <v>12.11</v>
      </c>
      <c r="AD42" s="199">
        <v>0</v>
      </c>
      <c r="AE42" s="199">
        <v>0</v>
      </c>
      <c r="AF42" s="199">
        <v>0</v>
      </c>
      <c r="AG42" s="199">
        <v>0</v>
      </c>
      <c r="AH42" s="199">
        <v>32.14</v>
      </c>
      <c r="AI42" s="199">
        <v>22.71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141.38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3.2</v>
      </c>
      <c r="E43" s="199">
        <v>0</v>
      </c>
      <c r="F43" s="199">
        <v>0</v>
      </c>
      <c r="G43" s="199">
        <v>3.86</v>
      </c>
      <c r="H43" s="199">
        <v>0</v>
      </c>
      <c r="I43" s="199">
        <v>0</v>
      </c>
      <c r="J43" s="199">
        <v>6.12</v>
      </c>
      <c r="K43" s="199">
        <v>87.69</v>
      </c>
      <c r="L43" s="199">
        <v>34.619999999999997</v>
      </c>
      <c r="M43" s="199">
        <v>0</v>
      </c>
      <c r="N43" s="199">
        <v>1.01</v>
      </c>
      <c r="O43" s="199">
        <v>1.68</v>
      </c>
      <c r="P43" s="199">
        <v>1.95</v>
      </c>
      <c r="Q43" s="199">
        <v>0.75</v>
      </c>
      <c r="R43" s="199">
        <v>7.87</v>
      </c>
      <c r="S43" s="199">
        <v>4.7699999999999996</v>
      </c>
      <c r="T43" s="199">
        <v>0</v>
      </c>
      <c r="U43" s="199">
        <v>9.6</v>
      </c>
      <c r="V43" s="199">
        <v>0.12</v>
      </c>
      <c r="W43" s="199">
        <v>0.39</v>
      </c>
      <c r="X43" s="199">
        <v>1.25</v>
      </c>
      <c r="Y43" s="199">
        <v>0</v>
      </c>
      <c r="Z43" s="199">
        <v>1.18</v>
      </c>
      <c r="AA43" s="199">
        <v>0</v>
      </c>
      <c r="AB43" s="199">
        <v>0</v>
      </c>
      <c r="AC43" s="199">
        <v>12.11</v>
      </c>
      <c r="AD43" s="199">
        <v>0</v>
      </c>
      <c r="AE43" s="199">
        <v>0</v>
      </c>
      <c r="AF43" s="199">
        <v>0</v>
      </c>
      <c r="AG43" s="199">
        <v>0</v>
      </c>
      <c r="AH43" s="199">
        <v>32.14</v>
      </c>
      <c r="AI43" s="199">
        <v>23.12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142.51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3.2</v>
      </c>
      <c r="E44" s="199">
        <v>0</v>
      </c>
      <c r="F44" s="199">
        <v>0</v>
      </c>
      <c r="G44" s="199">
        <v>3.86</v>
      </c>
      <c r="H44" s="199">
        <v>0</v>
      </c>
      <c r="I44" s="199">
        <v>0</v>
      </c>
      <c r="J44" s="199">
        <v>6.12</v>
      </c>
      <c r="K44" s="199">
        <v>87.69</v>
      </c>
      <c r="L44" s="199">
        <v>34.619999999999997</v>
      </c>
      <c r="M44" s="199">
        <v>0</v>
      </c>
      <c r="N44" s="199">
        <v>1.01</v>
      </c>
      <c r="O44" s="199">
        <v>1.68</v>
      </c>
      <c r="P44" s="199">
        <v>1.95</v>
      </c>
      <c r="Q44" s="199">
        <v>0.75</v>
      </c>
      <c r="R44" s="199">
        <v>7.87</v>
      </c>
      <c r="S44" s="199">
        <v>4.7699999999999996</v>
      </c>
      <c r="T44" s="199">
        <v>0</v>
      </c>
      <c r="U44" s="199">
        <v>9.6</v>
      </c>
      <c r="V44" s="199">
        <v>0.12</v>
      </c>
      <c r="W44" s="199">
        <v>0.39</v>
      </c>
      <c r="X44" s="199">
        <v>1.25</v>
      </c>
      <c r="Y44" s="199">
        <v>0</v>
      </c>
      <c r="Z44" s="199">
        <v>1.18</v>
      </c>
      <c r="AA44" s="199">
        <v>0</v>
      </c>
      <c r="AB44" s="199">
        <v>0</v>
      </c>
      <c r="AC44" s="199">
        <v>14.11</v>
      </c>
      <c r="AD44" s="199">
        <v>0</v>
      </c>
      <c r="AE44" s="199">
        <v>0</v>
      </c>
      <c r="AF44" s="199">
        <v>0</v>
      </c>
      <c r="AG44" s="199">
        <v>0</v>
      </c>
      <c r="AH44" s="199">
        <v>32.14</v>
      </c>
      <c r="AI44" s="199">
        <v>23.12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142.51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3.2</v>
      </c>
      <c r="E45" s="199">
        <v>0</v>
      </c>
      <c r="F45" s="199">
        <v>0</v>
      </c>
      <c r="G45" s="199">
        <v>3.86</v>
      </c>
      <c r="H45" s="199">
        <v>0</v>
      </c>
      <c r="I45" s="199">
        <v>0</v>
      </c>
      <c r="J45" s="199">
        <v>6.12</v>
      </c>
      <c r="K45" s="199">
        <v>87.69</v>
      </c>
      <c r="L45" s="199">
        <v>34.619999999999997</v>
      </c>
      <c r="M45" s="199">
        <v>0</v>
      </c>
      <c r="N45" s="199">
        <v>1.01</v>
      </c>
      <c r="O45" s="199">
        <v>1.68</v>
      </c>
      <c r="P45" s="199">
        <v>1.95</v>
      </c>
      <c r="Q45" s="199">
        <v>0.75</v>
      </c>
      <c r="R45" s="199">
        <v>7.87</v>
      </c>
      <c r="S45" s="199">
        <v>4.7699999999999996</v>
      </c>
      <c r="T45" s="199">
        <v>0</v>
      </c>
      <c r="U45" s="199">
        <v>9.6</v>
      </c>
      <c r="V45" s="199">
        <v>0.12</v>
      </c>
      <c r="W45" s="199">
        <v>0.39</v>
      </c>
      <c r="X45" s="199">
        <v>1.25</v>
      </c>
      <c r="Y45" s="199">
        <v>0</v>
      </c>
      <c r="Z45" s="199">
        <v>1.18</v>
      </c>
      <c r="AA45" s="199">
        <v>0.76</v>
      </c>
      <c r="AB45" s="199">
        <v>0</v>
      </c>
      <c r="AC45" s="199">
        <v>14.11</v>
      </c>
      <c r="AD45" s="199">
        <v>0</v>
      </c>
      <c r="AE45" s="199">
        <v>0</v>
      </c>
      <c r="AF45" s="199">
        <v>0</v>
      </c>
      <c r="AG45" s="199">
        <v>0</v>
      </c>
      <c r="AH45" s="199">
        <v>32.14</v>
      </c>
      <c r="AI45" s="199">
        <v>23.12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142.51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3.2</v>
      </c>
      <c r="E46" s="199">
        <v>0</v>
      </c>
      <c r="F46" s="199">
        <v>0</v>
      </c>
      <c r="G46" s="199">
        <v>3.86</v>
      </c>
      <c r="H46" s="199">
        <v>0</v>
      </c>
      <c r="I46" s="199">
        <v>0</v>
      </c>
      <c r="J46" s="199">
        <v>6.12</v>
      </c>
      <c r="K46" s="199">
        <v>87.69</v>
      </c>
      <c r="L46" s="199">
        <v>34.619999999999997</v>
      </c>
      <c r="M46" s="199">
        <v>0</v>
      </c>
      <c r="N46" s="199">
        <v>1.01</v>
      </c>
      <c r="O46" s="199">
        <v>1.68</v>
      </c>
      <c r="P46" s="199">
        <v>1.95</v>
      </c>
      <c r="Q46" s="199">
        <v>0.75</v>
      </c>
      <c r="R46" s="199">
        <v>7.87</v>
      </c>
      <c r="S46" s="199">
        <v>4.7699999999999996</v>
      </c>
      <c r="T46" s="199">
        <v>0</v>
      </c>
      <c r="U46" s="199">
        <v>9.6</v>
      </c>
      <c r="V46" s="199">
        <v>0.12</v>
      </c>
      <c r="W46" s="199">
        <v>0.39</v>
      </c>
      <c r="X46" s="199">
        <v>1.25</v>
      </c>
      <c r="Y46" s="199">
        <v>0</v>
      </c>
      <c r="Z46" s="199">
        <v>1.18</v>
      </c>
      <c r="AA46" s="199">
        <v>0.76</v>
      </c>
      <c r="AB46" s="199">
        <v>0</v>
      </c>
      <c r="AC46" s="199">
        <v>14.11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23.12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142.51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3.2</v>
      </c>
      <c r="E47" s="199">
        <v>0</v>
      </c>
      <c r="F47" s="199">
        <v>0</v>
      </c>
      <c r="G47" s="199">
        <v>3.86</v>
      </c>
      <c r="H47" s="199">
        <v>0</v>
      </c>
      <c r="I47" s="199">
        <v>0</v>
      </c>
      <c r="J47" s="199">
        <v>6.12</v>
      </c>
      <c r="K47" s="199">
        <v>87.7</v>
      </c>
      <c r="L47" s="199">
        <v>34.619999999999997</v>
      </c>
      <c r="M47" s="199">
        <v>0</v>
      </c>
      <c r="N47" s="199">
        <v>1.01</v>
      </c>
      <c r="O47" s="199">
        <v>1.68</v>
      </c>
      <c r="P47" s="199">
        <v>1.95</v>
      </c>
      <c r="Q47" s="199">
        <v>0.75</v>
      </c>
      <c r="R47" s="199">
        <v>7.87</v>
      </c>
      <c r="S47" s="199">
        <v>4.7699999999999996</v>
      </c>
      <c r="T47" s="199">
        <v>0</v>
      </c>
      <c r="U47" s="199">
        <v>9.6</v>
      </c>
      <c r="V47" s="199">
        <v>0.12</v>
      </c>
      <c r="W47" s="199">
        <v>0.39</v>
      </c>
      <c r="X47" s="199">
        <v>1.25</v>
      </c>
      <c r="Y47" s="199">
        <v>0</v>
      </c>
      <c r="Z47" s="199">
        <v>1.18</v>
      </c>
      <c r="AA47" s="199">
        <v>0.76</v>
      </c>
      <c r="AB47" s="199">
        <v>0</v>
      </c>
      <c r="AC47" s="199">
        <v>14.25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23.12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142.51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3.2</v>
      </c>
      <c r="E48" s="199">
        <v>0</v>
      </c>
      <c r="F48" s="199">
        <v>0</v>
      </c>
      <c r="G48" s="199">
        <v>3.86</v>
      </c>
      <c r="H48" s="199">
        <v>0</v>
      </c>
      <c r="I48" s="199">
        <v>0</v>
      </c>
      <c r="J48" s="199">
        <v>6.12</v>
      </c>
      <c r="K48" s="199">
        <v>87.69</v>
      </c>
      <c r="L48" s="199">
        <v>34.619999999999997</v>
      </c>
      <c r="M48" s="199">
        <v>0</v>
      </c>
      <c r="N48" s="199">
        <v>1.01</v>
      </c>
      <c r="O48" s="199">
        <v>1.68</v>
      </c>
      <c r="P48" s="199">
        <v>1.95</v>
      </c>
      <c r="Q48" s="199">
        <v>0.75</v>
      </c>
      <c r="R48" s="199">
        <v>7.87</v>
      </c>
      <c r="S48" s="199">
        <v>4.7699999999999996</v>
      </c>
      <c r="T48" s="199">
        <v>0</v>
      </c>
      <c r="U48" s="199">
        <v>9.6</v>
      </c>
      <c r="V48" s="199">
        <v>0.12</v>
      </c>
      <c r="W48" s="199">
        <v>0.39</v>
      </c>
      <c r="X48" s="199">
        <v>1.25</v>
      </c>
      <c r="Y48" s="199">
        <v>0</v>
      </c>
      <c r="Z48" s="199">
        <v>1.18</v>
      </c>
      <c r="AA48" s="199">
        <v>0.76</v>
      </c>
      <c r="AB48" s="199">
        <v>0</v>
      </c>
      <c r="AC48" s="199">
        <v>14.25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23.12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142.51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3.2</v>
      </c>
      <c r="E49" s="199">
        <v>0</v>
      </c>
      <c r="F49" s="199">
        <v>0</v>
      </c>
      <c r="G49" s="199">
        <v>3.86</v>
      </c>
      <c r="H49" s="199">
        <v>0</v>
      </c>
      <c r="I49" s="199">
        <v>0</v>
      </c>
      <c r="J49" s="199">
        <v>6.12</v>
      </c>
      <c r="K49" s="199">
        <v>87.69</v>
      </c>
      <c r="L49" s="199">
        <v>34.619999999999997</v>
      </c>
      <c r="M49" s="199">
        <v>0</v>
      </c>
      <c r="N49" s="199">
        <v>1.01</v>
      </c>
      <c r="O49" s="199">
        <v>1.68</v>
      </c>
      <c r="P49" s="199">
        <v>1.95</v>
      </c>
      <c r="Q49" s="199">
        <v>0.75</v>
      </c>
      <c r="R49" s="199">
        <v>7.87</v>
      </c>
      <c r="S49" s="199">
        <v>4.7699999999999996</v>
      </c>
      <c r="T49" s="199">
        <v>0</v>
      </c>
      <c r="U49" s="199">
        <v>9.68</v>
      </c>
      <c r="V49" s="199">
        <v>0.12</v>
      </c>
      <c r="W49" s="199">
        <v>0.39</v>
      </c>
      <c r="X49" s="199">
        <v>1.25</v>
      </c>
      <c r="Y49" s="199">
        <v>0</v>
      </c>
      <c r="Z49" s="199">
        <v>1.18</v>
      </c>
      <c r="AA49" s="199">
        <v>0.76</v>
      </c>
      <c r="AB49" s="199">
        <v>0</v>
      </c>
      <c r="AC49" s="199">
        <v>14.25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23.12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142.51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3.2</v>
      </c>
      <c r="E50" s="199">
        <v>0</v>
      </c>
      <c r="F50" s="199">
        <v>0</v>
      </c>
      <c r="G50" s="199">
        <v>3.86</v>
      </c>
      <c r="H50" s="199">
        <v>0</v>
      </c>
      <c r="I50" s="199">
        <v>0</v>
      </c>
      <c r="J50" s="199">
        <v>6.12</v>
      </c>
      <c r="K50" s="199">
        <v>87.69</v>
      </c>
      <c r="L50" s="199">
        <v>34.619999999999997</v>
      </c>
      <c r="M50" s="199">
        <v>0</v>
      </c>
      <c r="N50" s="199">
        <v>1.01</v>
      </c>
      <c r="O50" s="199">
        <v>1.68</v>
      </c>
      <c r="P50" s="199">
        <v>1.95</v>
      </c>
      <c r="Q50" s="199">
        <v>0.75</v>
      </c>
      <c r="R50" s="199">
        <v>7.87</v>
      </c>
      <c r="S50" s="199">
        <v>4.7699999999999996</v>
      </c>
      <c r="T50" s="199">
        <v>0</v>
      </c>
      <c r="U50" s="199">
        <v>9.68</v>
      </c>
      <c r="V50" s="199">
        <v>0.12</v>
      </c>
      <c r="W50" s="199">
        <v>0.39</v>
      </c>
      <c r="X50" s="199">
        <v>1.25</v>
      </c>
      <c r="Y50" s="199">
        <v>0</v>
      </c>
      <c r="Z50" s="199">
        <v>1.18</v>
      </c>
      <c r="AA50" s="199">
        <v>0.76</v>
      </c>
      <c r="AB50" s="199">
        <v>0</v>
      </c>
      <c r="AC50" s="199">
        <v>14.25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23.12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142.51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3.2</v>
      </c>
      <c r="E51" s="199">
        <v>0</v>
      </c>
      <c r="F51" s="199">
        <v>0</v>
      </c>
      <c r="G51" s="199">
        <v>3.86</v>
      </c>
      <c r="H51" s="199">
        <v>0</v>
      </c>
      <c r="I51" s="199">
        <v>0</v>
      </c>
      <c r="J51" s="199">
        <v>6.12</v>
      </c>
      <c r="K51" s="199">
        <v>87.69</v>
      </c>
      <c r="L51" s="199">
        <v>34.619999999999997</v>
      </c>
      <c r="M51" s="199">
        <v>0</v>
      </c>
      <c r="N51" s="199">
        <v>1.01</v>
      </c>
      <c r="O51" s="199">
        <v>1.68</v>
      </c>
      <c r="P51" s="199">
        <v>1.95</v>
      </c>
      <c r="Q51" s="199">
        <v>0.75</v>
      </c>
      <c r="R51" s="199">
        <v>7.87</v>
      </c>
      <c r="S51" s="199">
        <v>4.7699999999999996</v>
      </c>
      <c r="T51" s="199">
        <v>0</v>
      </c>
      <c r="U51" s="199">
        <v>9.74</v>
      </c>
      <c r="V51" s="199">
        <v>0.47</v>
      </c>
      <c r="W51" s="199">
        <v>1.55</v>
      </c>
      <c r="X51" s="199">
        <v>4.92</v>
      </c>
      <c r="Y51" s="199">
        <v>0</v>
      </c>
      <c r="Z51" s="199">
        <v>1.18</v>
      </c>
      <c r="AA51" s="199">
        <v>0.76</v>
      </c>
      <c r="AB51" s="199">
        <v>0</v>
      </c>
      <c r="AC51" s="199">
        <v>14.25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22.93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139.38999999999999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3.2</v>
      </c>
      <c r="E52" s="199">
        <v>0</v>
      </c>
      <c r="F52" s="199">
        <v>0</v>
      </c>
      <c r="G52" s="199">
        <v>3.86</v>
      </c>
      <c r="H52" s="199">
        <v>0</v>
      </c>
      <c r="I52" s="199">
        <v>0</v>
      </c>
      <c r="J52" s="199">
        <v>6.12</v>
      </c>
      <c r="K52" s="199">
        <v>87.69</v>
      </c>
      <c r="L52" s="199">
        <v>34.619999999999997</v>
      </c>
      <c r="M52" s="199">
        <v>0</v>
      </c>
      <c r="N52" s="199">
        <v>1.01</v>
      </c>
      <c r="O52" s="199">
        <v>1.68</v>
      </c>
      <c r="P52" s="199">
        <v>1.95</v>
      </c>
      <c r="Q52" s="199">
        <v>0.75</v>
      </c>
      <c r="R52" s="199">
        <v>7.87</v>
      </c>
      <c r="S52" s="199">
        <v>4.7699999999999996</v>
      </c>
      <c r="T52" s="199">
        <v>0</v>
      </c>
      <c r="U52" s="199">
        <v>9.74</v>
      </c>
      <c r="V52" s="199">
        <v>0.47</v>
      </c>
      <c r="W52" s="199">
        <v>1.55</v>
      </c>
      <c r="X52" s="199">
        <v>4.92</v>
      </c>
      <c r="Y52" s="199">
        <v>0</v>
      </c>
      <c r="Z52" s="199">
        <v>1.18</v>
      </c>
      <c r="AA52" s="199">
        <v>0.76</v>
      </c>
      <c r="AB52" s="199">
        <v>0</v>
      </c>
      <c r="AC52" s="199">
        <v>14.39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22.93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139.38999999999999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3.2</v>
      </c>
      <c r="E53" s="199">
        <v>0</v>
      </c>
      <c r="F53" s="199">
        <v>0</v>
      </c>
      <c r="G53" s="199">
        <v>3.86</v>
      </c>
      <c r="H53" s="199">
        <v>0</v>
      </c>
      <c r="I53" s="199">
        <v>0</v>
      </c>
      <c r="J53" s="199">
        <v>6.12</v>
      </c>
      <c r="K53" s="199">
        <v>87.69</v>
      </c>
      <c r="L53" s="199">
        <v>34.619999999999997</v>
      </c>
      <c r="M53" s="199">
        <v>0</v>
      </c>
      <c r="N53" s="199">
        <v>1.01</v>
      </c>
      <c r="O53" s="199">
        <v>1.68</v>
      </c>
      <c r="P53" s="199">
        <v>1.95</v>
      </c>
      <c r="Q53" s="199">
        <v>0.75</v>
      </c>
      <c r="R53" s="199">
        <v>7.87</v>
      </c>
      <c r="S53" s="199">
        <v>4.7699999999999996</v>
      </c>
      <c r="T53" s="199">
        <v>0</v>
      </c>
      <c r="U53" s="199">
        <v>9.74</v>
      </c>
      <c r="V53" s="199">
        <v>0.12</v>
      </c>
      <c r="W53" s="199">
        <v>0.39</v>
      </c>
      <c r="X53" s="199">
        <v>1.25</v>
      </c>
      <c r="Y53" s="199">
        <v>0</v>
      </c>
      <c r="Z53" s="199">
        <v>1.18</v>
      </c>
      <c r="AA53" s="199">
        <v>0.76</v>
      </c>
      <c r="AB53" s="199">
        <v>0</v>
      </c>
      <c r="AC53" s="199">
        <v>14.39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22.93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139.38999999999999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3.2</v>
      </c>
      <c r="E54" s="199">
        <v>0</v>
      </c>
      <c r="F54" s="199">
        <v>0</v>
      </c>
      <c r="G54" s="199">
        <v>3.86</v>
      </c>
      <c r="H54" s="199">
        <v>0</v>
      </c>
      <c r="I54" s="199">
        <v>0</v>
      </c>
      <c r="J54" s="199">
        <v>6.12</v>
      </c>
      <c r="K54" s="199">
        <v>87.69</v>
      </c>
      <c r="L54" s="199">
        <v>34.619999999999997</v>
      </c>
      <c r="M54" s="199">
        <v>0</v>
      </c>
      <c r="N54" s="199">
        <v>1.01</v>
      </c>
      <c r="O54" s="199">
        <v>1.68</v>
      </c>
      <c r="P54" s="199">
        <v>1.95</v>
      </c>
      <c r="Q54" s="199">
        <v>0.75</v>
      </c>
      <c r="R54" s="199">
        <v>7.87</v>
      </c>
      <c r="S54" s="199">
        <v>4.7699999999999996</v>
      </c>
      <c r="T54" s="199">
        <v>0</v>
      </c>
      <c r="U54" s="199">
        <v>9.74</v>
      </c>
      <c r="V54" s="199">
        <v>0.12</v>
      </c>
      <c r="W54" s="199">
        <v>0.39</v>
      </c>
      <c r="X54" s="199">
        <v>1.25</v>
      </c>
      <c r="Y54" s="199">
        <v>0</v>
      </c>
      <c r="Z54" s="199">
        <v>1.18</v>
      </c>
      <c r="AA54" s="199">
        <v>0.76</v>
      </c>
      <c r="AB54" s="199">
        <v>0</v>
      </c>
      <c r="AC54" s="199">
        <v>14.39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23.97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139.38999999999999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3.2</v>
      </c>
      <c r="E55" s="199">
        <v>0</v>
      </c>
      <c r="F55" s="199">
        <v>0</v>
      </c>
      <c r="G55" s="199">
        <v>3.86</v>
      </c>
      <c r="H55" s="199">
        <v>0</v>
      </c>
      <c r="I55" s="199">
        <v>0</v>
      </c>
      <c r="J55" s="199">
        <v>6.12</v>
      </c>
      <c r="K55" s="199">
        <v>87.69</v>
      </c>
      <c r="L55" s="199">
        <v>34.619999999999997</v>
      </c>
      <c r="M55" s="199">
        <v>0</v>
      </c>
      <c r="N55" s="199">
        <v>1.01</v>
      </c>
      <c r="O55" s="199">
        <v>1.68</v>
      </c>
      <c r="P55" s="199">
        <v>1.95</v>
      </c>
      <c r="Q55" s="199">
        <v>0.75</v>
      </c>
      <c r="R55" s="199">
        <v>7.87</v>
      </c>
      <c r="S55" s="199">
        <v>4.7699999999999996</v>
      </c>
      <c r="T55" s="199">
        <v>0</v>
      </c>
      <c r="U55" s="199">
        <v>9.74</v>
      </c>
      <c r="V55" s="199">
        <v>0.19</v>
      </c>
      <c r="W55" s="199">
        <v>0.39</v>
      </c>
      <c r="X55" s="199">
        <v>1.25</v>
      </c>
      <c r="Y55" s="199">
        <v>0</v>
      </c>
      <c r="Z55" s="199">
        <v>1.18</v>
      </c>
      <c r="AA55" s="199">
        <v>0.76</v>
      </c>
      <c r="AB55" s="199">
        <v>0</v>
      </c>
      <c r="AC55" s="199">
        <v>14.39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23.97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139.38999999999999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3.2</v>
      </c>
      <c r="E56" s="199">
        <v>0</v>
      </c>
      <c r="F56" s="199">
        <v>0</v>
      </c>
      <c r="G56" s="199">
        <v>3.86</v>
      </c>
      <c r="H56" s="199">
        <v>0</v>
      </c>
      <c r="I56" s="199">
        <v>0</v>
      </c>
      <c r="J56" s="199">
        <v>6.12</v>
      </c>
      <c r="K56" s="199">
        <v>87.69</v>
      </c>
      <c r="L56" s="199">
        <v>34.619999999999997</v>
      </c>
      <c r="M56" s="199">
        <v>0</v>
      </c>
      <c r="N56" s="199">
        <v>1.01</v>
      </c>
      <c r="O56" s="199">
        <v>1.68</v>
      </c>
      <c r="P56" s="199">
        <v>1.95</v>
      </c>
      <c r="Q56" s="199">
        <v>0.75</v>
      </c>
      <c r="R56" s="199">
        <v>7.87</v>
      </c>
      <c r="S56" s="199">
        <v>4.7699999999999996</v>
      </c>
      <c r="T56" s="199">
        <v>0</v>
      </c>
      <c r="U56" s="199">
        <v>9.74</v>
      </c>
      <c r="V56" s="199">
        <v>0.19</v>
      </c>
      <c r="W56" s="199">
        <v>0.39</v>
      </c>
      <c r="X56" s="199">
        <v>1.25</v>
      </c>
      <c r="Y56" s="199">
        <v>0</v>
      </c>
      <c r="Z56" s="199">
        <v>1.18</v>
      </c>
      <c r="AA56" s="199">
        <v>0.76</v>
      </c>
      <c r="AB56" s="199">
        <v>0</v>
      </c>
      <c r="AC56" s="199">
        <v>14.39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23.97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139.38999999999999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3.2</v>
      </c>
      <c r="E57" s="199">
        <v>0</v>
      </c>
      <c r="F57" s="199">
        <v>0</v>
      </c>
      <c r="G57" s="199">
        <v>3.86</v>
      </c>
      <c r="H57" s="199">
        <v>0</v>
      </c>
      <c r="I57" s="199">
        <v>0</v>
      </c>
      <c r="J57" s="199">
        <v>6.12</v>
      </c>
      <c r="K57" s="199">
        <v>87.69</v>
      </c>
      <c r="L57" s="199">
        <v>34.619999999999997</v>
      </c>
      <c r="M57" s="199">
        <v>0</v>
      </c>
      <c r="N57" s="199">
        <v>1.01</v>
      </c>
      <c r="O57" s="199">
        <v>1.68</v>
      </c>
      <c r="P57" s="199">
        <v>1.95</v>
      </c>
      <c r="Q57" s="199">
        <v>0.75</v>
      </c>
      <c r="R57" s="199">
        <v>7.87</v>
      </c>
      <c r="S57" s="199">
        <v>4.7699999999999996</v>
      </c>
      <c r="T57" s="199">
        <v>0</v>
      </c>
      <c r="U57" s="199">
        <v>9.74</v>
      </c>
      <c r="V57" s="199">
        <v>0.73</v>
      </c>
      <c r="W57" s="199">
        <v>0.39</v>
      </c>
      <c r="X57" s="199">
        <v>1.25</v>
      </c>
      <c r="Y57" s="199">
        <v>0</v>
      </c>
      <c r="Z57" s="199">
        <v>1.18</v>
      </c>
      <c r="AA57" s="199">
        <v>0.76</v>
      </c>
      <c r="AB57" s="199">
        <v>0</v>
      </c>
      <c r="AC57" s="199">
        <v>14.39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23.97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139.38999999999999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3.2</v>
      </c>
      <c r="E58" s="199">
        <v>0</v>
      </c>
      <c r="F58" s="199">
        <v>0</v>
      </c>
      <c r="G58" s="199">
        <v>3.86</v>
      </c>
      <c r="H58" s="199">
        <v>0</v>
      </c>
      <c r="I58" s="199">
        <v>0</v>
      </c>
      <c r="J58" s="199">
        <v>6.12</v>
      </c>
      <c r="K58" s="199">
        <v>87.69</v>
      </c>
      <c r="L58" s="199">
        <v>34.619999999999997</v>
      </c>
      <c r="M58" s="199">
        <v>0</v>
      </c>
      <c r="N58" s="199">
        <v>1.01</v>
      </c>
      <c r="O58" s="199">
        <v>1.68</v>
      </c>
      <c r="P58" s="199">
        <v>1.95</v>
      </c>
      <c r="Q58" s="199">
        <v>0.75</v>
      </c>
      <c r="R58" s="199">
        <v>7.87</v>
      </c>
      <c r="S58" s="199">
        <v>4.7699999999999996</v>
      </c>
      <c r="T58" s="199">
        <v>0</v>
      </c>
      <c r="U58" s="199">
        <v>9.74</v>
      </c>
      <c r="V58" s="199">
        <v>0.73</v>
      </c>
      <c r="W58" s="199">
        <v>0.39</v>
      </c>
      <c r="X58" s="199">
        <v>1.25</v>
      </c>
      <c r="Y58" s="199">
        <v>0</v>
      </c>
      <c r="Z58" s="199">
        <v>1.18</v>
      </c>
      <c r="AA58" s="199">
        <v>0.76</v>
      </c>
      <c r="AB58" s="199">
        <v>0</v>
      </c>
      <c r="AC58" s="199">
        <v>14.39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23.97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139.38999999999999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3.2</v>
      </c>
      <c r="E59" s="199">
        <v>0</v>
      </c>
      <c r="F59" s="199">
        <v>0</v>
      </c>
      <c r="G59" s="199">
        <v>3.86</v>
      </c>
      <c r="H59" s="199">
        <v>0</v>
      </c>
      <c r="I59" s="199">
        <v>0</v>
      </c>
      <c r="J59" s="199">
        <v>6.12</v>
      </c>
      <c r="K59" s="199">
        <v>87.69</v>
      </c>
      <c r="L59" s="199">
        <v>24.95</v>
      </c>
      <c r="M59" s="199">
        <v>0</v>
      </c>
      <c r="N59" s="199">
        <v>1.01</v>
      </c>
      <c r="O59" s="199">
        <v>1.68</v>
      </c>
      <c r="P59" s="199">
        <v>1.95</v>
      </c>
      <c r="Q59" s="199">
        <v>0.75</v>
      </c>
      <c r="R59" s="199">
        <v>7.87</v>
      </c>
      <c r="S59" s="199">
        <v>4.7699999999999996</v>
      </c>
      <c r="T59" s="199">
        <v>0</v>
      </c>
      <c r="U59" s="199">
        <v>9.74</v>
      </c>
      <c r="V59" s="199">
        <v>0.73</v>
      </c>
      <c r="W59" s="199">
        <v>0.39</v>
      </c>
      <c r="X59" s="199">
        <v>1.25</v>
      </c>
      <c r="Y59" s="199">
        <v>0</v>
      </c>
      <c r="Z59" s="199">
        <v>1.18</v>
      </c>
      <c r="AA59" s="199">
        <v>0.76</v>
      </c>
      <c r="AB59" s="199">
        <v>0</v>
      </c>
      <c r="AC59" s="199">
        <v>14.39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23.97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143.52000000000001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3.2</v>
      </c>
      <c r="E60" s="199">
        <v>0</v>
      </c>
      <c r="F60" s="199">
        <v>0</v>
      </c>
      <c r="G60" s="199">
        <v>3.86</v>
      </c>
      <c r="H60" s="199">
        <v>0</v>
      </c>
      <c r="I60" s="199">
        <v>0</v>
      </c>
      <c r="J60" s="199">
        <v>6.12</v>
      </c>
      <c r="K60" s="199">
        <v>87.69</v>
      </c>
      <c r="L60" s="199">
        <v>24.95</v>
      </c>
      <c r="M60" s="199">
        <v>0</v>
      </c>
      <c r="N60" s="199">
        <v>1.01</v>
      </c>
      <c r="O60" s="199">
        <v>1.68</v>
      </c>
      <c r="P60" s="199">
        <v>1.95</v>
      </c>
      <c r="Q60" s="199">
        <v>0.75</v>
      </c>
      <c r="R60" s="199">
        <v>7.87</v>
      </c>
      <c r="S60" s="199">
        <v>4.7699999999999996</v>
      </c>
      <c r="T60" s="199">
        <v>0</v>
      </c>
      <c r="U60" s="199">
        <v>9.74</v>
      </c>
      <c r="V60" s="199">
        <v>0.73</v>
      </c>
      <c r="W60" s="199">
        <v>0.39</v>
      </c>
      <c r="X60" s="199">
        <v>1.25</v>
      </c>
      <c r="Y60" s="199">
        <v>0</v>
      </c>
      <c r="Z60" s="199">
        <v>1.18</v>
      </c>
      <c r="AA60" s="199">
        <v>0.76</v>
      </c>
      <c r="AB60" s="199">
        <v>0</v>
      </c>
      <c r="AC60" s="199">
        <v>14.39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23.97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143.52000000000001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3.2</v>
      </c>
      <c r="E61" s="199">
        <v>0</v>
      </c>
      <c r="F61" s="199">
        <v>0</v>
      </c>
      <c r="G61" s="199">
        <v>3.86</v>
      </c>
      <c r="H61" s="199">
        <v>0</v>
      </c>
      <c r="I61" s="199">
        <v>0</v>
      </c>
      <c r="J61" s="199">
        <v>6.12</v>
      </c>
      <c r="K61" s="199">
        <v>87.69</v>
      </c>
      <c r="L61" s="199">
        <v>24.95</v>
      </c>
      <c r="M61" s="199">
        <v>0</v>
      </c>
      <c r="N61" s="199">
        <v>1.01</v>
      </c>
      <c r="O61" s="199">
        <v>1.68</v>
      </c>
      <c r="P61" s="199">
        <v>1.95</v>
      </c>
      <c r="Q61" s="199">
        <v>0.75</v>
      </c>
      <c r="R61" s="199">
        <v>7.87</v>
      </c>
      <c r="S61" s="199">
        <v>4.7699999999999996</v>
      </c>
      <c r="T61" s="199">
        <v>0</v>
      </c>
      <c r="U61" s="199">
        <v>9.74</v>
      </c>
      <c r="V61" s="199">
        <v>0.73</v>
      </c>
      <c r="W61" s="199">
        <v>0.39</v>
      </c>
      <c r="X61" s="199">
        <v>1.25</v>
      </c>
      <c r="Y61" s="199">
        <v>0</v>
      </c>
      <c r="Z61" s="199">
        <v>1.18</v>
      </c>
      <c r="AA61" s="199">
        <v>0.76</v>
      </c>
      <c r="AB61" s="199">
        <v>0</v>
      </c>
      <c r="AC61" s="199">
        <v>14.39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23.97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143.52000000000001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3.2</v>
      </c>
      <c r="E62" s="199">
        <v>0</v>
      </c>
      <c r="F62" s="199">
        <v>0</v>
      </c>
      <c r="G62" s="199">
        <v>3.86</v>
      </c>
      <c r="H62" s="199">
        <v>0</v>
      </c>
      <c r="I62" s="199">
        <v>0</v>
      </c>
      <c r="J62" s="199">
        <v>6.12</v>
      </c>
      <c r="K62" s="199">
        <v>87.69</v>
      </c>
      <c r="L62" s="199">
        <v>2.12</v>
      </c>
      <c r="M62" s="199">
        <v>0</v>
      </c>
      <c r="N62" s="199">
        <v>1.01</v>
      </c>
      <c r="O62" s="199">
        <v>1.68</v>
      </c>
      <c r="P62" s="199">
        <v>1.95</v>
      </c>
      <c r="Q62" s="199">
        <v>0.75</v>
      </c>
      <c r="R62" s="199">
        <v>7.87</v>
      </c>
      <c r="S62" s="199">
        <v>4.7699999999999996</v>
      </c>
      <c r="T62" s="199">
        <v>0</v>
      </c>
      <c r="U62" s="199">
        <v>9.74</v>
      </c>
      <c r="V62" s="199">
        <v>0.73</v>
      </c>
      <c r="W62" s="199">
        <v>0.39</v>
      </c>
      <c r="X62" s="199">
        <v>1.25</v>
      </c>
      <c r="Y62" s="199">
        <v>0</v>
      </c>
      <c r="Z62" s="199">
        <v>1.18</v>
      </c>
      <c r="AA62" s="199">
        <v>0.76</v>
      </c>
      <c r="AB62" s="199">
        <v>0</v>
      </c>
      <c r="AC62" s="199">
        <v>14.39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23.97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143.52000000000001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3.2</v>
      </c>
      <c r="E63" s="199">
        <v>0</v>
      </c>
      <c r="F63" s="199">
        <v>0</v>
      </c>
      <c r="G63" s="199">
        <v>3.86</v>
      </c>
      <c r="H63" s="199">
        <v>0</v>
      </c>
      <c r="I63" s="199">
        <v>0</v>
      </c>
      <c r="J63" s="199">
        <v>6.12</v>
      </c>
      <c r="K63" s="199">
        <v>87.69</v>
      </c>
      <c r="L63" s="199">
        <v>2.12</v>
      </c>
      <c r="M63" s="199">
        <v>0</v>
      </c>
      <c r="N63" s="199">
        <v>1.01</v>
      </c>
      <c r="O63" s="199">
        <v>1.68</v>
      </c>
      <c r="P63" s="199">
        <v>1.95</v>
      </c>
      <c r="Q63" s="199">
        <v>0.18</v>
      </c>
      <c r="R63" s="199">
        <v>0.71</v>
      </c>
      <c r="S63" s="199">
        <v>0.44</v>
      </c>
      <c r="T63" s="199">
        <v>0</v>
      </c>
      <c r="U63" s="199">
        <v>9.74</v>
      </c>
      <c r="V63" s="199">
        <v>0.73</v>
      </c>
      <c r="W63" s="199">
        <v>0.39</v>
      </c>
      <c r="X63" s="199">
        <v>1.25</v>
      </c>
      <c r="Y63" s="199">
        <v>0</v>
      </c>
      <c r="Z63" s="199">
        <v>1.18</v>
      </c>
      <c r="AA63" s="199">
        <v>0.76</v>
      </c>
      <c r="AB63" s="199">
        <v>0</v>
      </c>
      <c r="AC63" s="199">
        <v>14.39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24.32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143.52000000000001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3.2</v>
      </c>
      <c r="E64" s="199">
        <v>0</v>
      </c>
      <c r="F64" s="199">
        <v>0</v>
      </c>
      <c r="G64" s="199">
        <v>3.86</v>
      </c>
      <c r="H64" s="199">
        <v>0</v>
      </c>
      <c r="I64" s="199">
        <v>0</v>
      </c>
      <c r="J64" s="199">
        <v>6.12</v>
      </c>
      <c r="K64" s="199">
        <v>5.5</v>
      </c>
      <c r="L64" s="199">
        <v>2.12</v>
      </c>
      <c r="M64" s="199">
        <v>0</v>
      </c>
      <c r="N64" s="199">
        <v>1.01</v>
      </c>
      <c r="O64" s="199">
        <v>1.68</v>
      </c>
      <c r="P64" s="199">
        <v>1.95</v>
      </c>
      <c r="Q64" s="199">
        <v>0.18</v>
      </c>
      <c r="R64" s="199">
        <v>0.71</v>
      </c>
      <c r="S64" s="199">
        <v>0.44</v>
      </c>
      <c r="T64" s="199">
        <v>0</v>
      </c>
      <c r="U64" s="199">
        <v>9.74</v>
      </c>
      <c r="V64" s="199">
        <v>0.73</v>
      </c>
      <c r="W64" s="199">
        <v>0.39</v>
      </c>
      <c r="X64" s="199">
        <v>1.25</v>
      </c>
      <c r="Y64" s="199">
        <v>0</v>
      </c>
      <c r="Z64" s="199">
        <v>1.18</v>
      </c>
      <c r="AA64" s="199">
        <v>0.76</v>
      </c>
      <c r="AB64" s="199">
        <v>0</v>
      </c>
      <c r="AC64" s="199">
        <v>14.39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24.32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143.52000000000001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3.2</v>
      </c>
      <c r="E65" s="199">
        <v>0</v>
      </c>
      <c r="F65" s="199">
        <v>0</v>
      </c>
      <c r="G65" s="199">
        <v>3.86</v>
      </c>
      <c r="H65" s="199">
        <v>0</v>
      </c>
      <c r="I65" s="199">
        <v>0</v>
      </c>
      <c r="J65" s="199">
        <v>6.12</v>
      </c>
      <c r="K65" s="199">
        <v>5.5</v>
      </c>
      <c r="L65" s="199">
        <v>2.12</v>
      </c>
      <c r="M65" s="199">
        <v>0</v>
      </c>
      <c r="N65" s="199">
        <v>1.01</v>
      </c>
      <c r="O65" s="199">
        <v>1.68</v>
      </c>
      <c r="P65" s="199">
        <v>1.95</v>
      </c>
      <c r="Q65" s="199">
        <v>0.18</v>
      </c>
      <c r="R65" s="199">
        <v>0.71</v>
      </c>
      <c r="S65" s="199">
        <v>0.44</v>
      </c>
      <c r="T65" s="199">
        <v>0</v>
      </c>
      <c r="U65" s="199">
        <v>9.74</v>
      </c>
      <c r="V65" s="199">
        <v>0.73</v>
      </c>
      <c r="W65" s="199">
        <v>0.39</v>
      </c>
      <c r="X65" s="199">
        <v>1.25</v>
      </c>
      <c r="Y65" s="199">
        <v>0</v>
      </c>
      <c r="Z65" s="199">
        <v>1.18</v>
      </c>
      <c r="AA65" s="199">
        <v>0.76</v>
      </c>
      <c r="AB65" s="199">
        <v>0</v>
      </c>
      <c r="AC65" s="199">
        <v>14.39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25.01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143.52000000000001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3.2</v>
      </c>
      <c r="E66" s="199">
        <v>0</v>
      </c>
      <c r="F66" s="199">
        <v>0</v>
      </c>
      <c r="G66" s="199">
        <v>3.86</v>
      </c>
      <c r="H66" s="199">
        <v>0</v>
      </c>
      <c r="I66" s="199">
        <v>0</v>
      </c>
      <c r="J66" s="199">
        <v>6.12</v>
      </c>
      <c r="K66" s="199">
        <v>5.5</v>
      </c>
      <c r="L66" s="199">
        <v>2.12</v>
      </c>
      <c r="M66" s="199">
        <v>0</v>
      </c>
      <c r="N66" s="199">
        <v>1.01</v>
      </c>
      <c r="O66" s="199">
        <v>1.68</v>
      </c>
      <c r="P66" s="199">
        <v>1.95</v>
      </c>
      <c r="Q66" s="199">
        <v>0.18</v>
      </c>
      <c r="R66" s="199">
        <v>0.71</v>
      </c>
      <c r="S66" s="199">
        <v>0.44</v>
      </c>
      <c r="T66" s="199">
        <v>0</v>
      </c>
      <c r="U66" s="199">
        <v>9.74</v>
      </c>
      <c r="V66" s="199">
        <v>0.73</v>
      </c>
      <c r="W66" s="199">
        <v>0.39</v>
      </c>
      <c r="X66" s="199">
        <v>1.25</v>
      </c>
      <c r="Y66" s="199">
        <v>0</v>
      </c>
      <c r="Z66" s="199">
        <v>1.18</v>
      </c>
      <c r="AA66" s="199">
        <v>0.76</v>
      </c>
      <c r="AB66" s="199">
        <v>0</v>
      </c>
      <c r="AC66" s="199">
        <v>14.39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25.01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143.52000000000001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3.2</v>
      </c>
      <c r="E67" s="199">
        <v>0</v>
      </c>
      <c r="F67" s="199">
        <v>0</v>
      </c>
      <c r="G67" s="199">
        <v>3.86</v>
      </c>
      <c r="H67" s="199">
        <v>0</v>
      </c>
      <c r="I67" s="199">
        <v>0</v>
      </c>
      <c r="J67" s="199">
        <v>6.12</v>
      </c>
      <c r="K67" s="199">
        <v>5.5</v>
      </c>
      <c r="L67" s="199">
        <v>2.12</v>
      </c>
      <c r="M67" s="199">
        <v>0</v>
      </c>
      <c r="N67" s="199">
        <v>1.01</v>
      </c>
      <c r="O67" s="199">
        <v>1.68</v>
      </c>
      <c r="P67" s="199">
        <v>1.95</v>
      </c>
      <c r="Q67" s="199">
        <v>0.18</v>
      </c>
      <c r="R67" s="199">
        <v>0.71</v>
      </c>
      <c r="S67" s="199">
        <v>0.44</v>
      </c>
      <c r="T67" s="199">
        <v>0</v>
      </c>
      <c r="U67" s="199">
        <v>9.74</v>
      </c>
      <c r="V67" s="199">
        <v>0.73</v>
      </c>
      <c r="W67" s="199">
        <v>0.39</v>
      </c>
      <c r="X67" s="199">
        <v>1.25</v>
      </c>
      <c r="Y67" s="199">
        <v>0</v>
      </c>
      <c r="Z67" s="199">
        <v>1.18</v>
      </c>
      <c r="AA67" s="199">
        <v>0.76</v>
      </c>
      <c r="AB67" s="199">
        <v>0</v>
      </c>
      <c r="AC67" s="199">
        <v>14.39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25.01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143.52000000000001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3.2</v>
      </c>
      <c r="E68" s="199">
        <v>0</v>
      </c>
      <c r="F68" s="199">
        <v>0</v>
      </c>
      <c r="G68" s="199">
        <v>3.86</v>
      </c>
      <c r="H68" s="199">
        <v>0</v>
      </c>
      <c r="I68" s="199">
        <v>0</v>
      </c>
      <c r="J68" s="199">
        <v>6.12</v>
      </c>
      <c r="K68" s="199">
        <v>5.5</v>
      </c>
      <c r="L68" s="199">
        <v>2.12</v>
      </c>
      <c r="M68" s="199">
        <v>0</v>
      </c>
      <c r="N68" s="199">
        <v>1.01</v>
      </c>
      <c r="O68" s="199">
        <v>1.68</v>
      </c>
      <c r="P68" s="199">
        <v>1.95</v>
      </c>
      <c r="Q68" s="199">
        <v>0.18</v>
      </c>
      <c r="R68" s="199">
        <v>0.71</v>
      </c>
      <c r="S68" s="199">
        <v>0.44</v>
      </c>
      <c r="T68" s="199">
        <v>0</v>
      </c>
      <c r="U68" s="199">
        <v>9.74</v>
      </c>
      <c r="V68" s="199">
        <v>0.73</v>
      </c>
      <c r="W68" s="199">
        <v>0.39</v>
      </c>
      <c r="X68" s="199">
        <v>1.25</v>
      </c>
      <c r="Y68" s="199">
        <v>0</v>
      </c>
      <c r="Z68" s="199">
        <v>1.18</v>
      </c>
      <c r="AA68" s="199">
        <v>0.76</v>
      </c>
      <c r="AB68" s="199">
        <v>0</v>
      </c>
      <c r="AC68" s="199">
        <v>14.39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25.01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143.52000000000001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3.2</v>
      </c>
      <c r="E69" s="199">
        <v>0</v>
      </c>
      <c r="F69" s="199">
        <v>0</v>
      </c>
      <c r="G69" s="199">
        <v>3.86</v>
      </c>
      <c r="H69" s="199">
        <v>0</v>
      </c>
      <c r="I69" s="199">
        <v>0</v>
      </c>
      <c r="J69" s="199">
        <v>6.12</v>
      </c>
      <c r="K69" s="199">
        <v>5.5</v>
      </c>
      <c r="L69" s="199">
        <v>2.12</v>
      </c>
      <c r="M69" s="199">
        <v>0</v>
      </c>
      <c r="N69" s="199">
        <v>1.01</v>
      </c>
      <c r="O69" s="199">
        <v>1.68</v>
      </c>
      <c r="P69" s="199">
        <v>1.95</v>
      </c>
      <c r="Q69" s="199">
        <v>0.18</v>
      </c>
      <c r="R69" s="199">
        <v>0.71</v>
      </c>
      <c r="S69" s="199">
        <v>0.44</v>
      </c>
      <c r="T69" s="199">
        <v>0</v>
      </c>
      <c r="U69" s="199">
        <v>9.74</v>
      </c>
      <c r="V69" s="199">
        <v>0.73</v>
      </c>
      <c r="W69" s="199">
        <v>0.39</v>
      </c>
      <c r="X69" s="199">
        <v>1.25</v>
      </c>
      <c r="Y69" s="199">
        <v>0</v>
      </c>
      <c r="Z69" s="199">
        <v>1.18</v>
      </c>
      <c r="AA69" s="199">
        <v>0.76</v>
      </c>
      <c r="AB69" s="199">
        <v>0</v>
      </c>
      <c r="AC69" s="199">
        <v>14.39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25.01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143.52000000000001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3.2</v>
      </c>
      <c r="E70" s="199">
        <v>0</v>
      </c>
      <c r="F70" s="199">
        <v>0</v>
      </c>
      <c r="G70" s="199">
        <v>3.86</v>
      </c>
      <c r="H70" s="199">
        <v>0</v>
      </c>
      <c r="I70" s="199">
        <v>0</v>
      </c>
      <c r="J70" s="199">
        <v>6.12</v>
      </c>
      <c r="K70" s="199">
        <v>5.5</v>
      </c>
      <c r="L70" s="199">
        <v>2.12</v>
      </c>
      <c r="M70" s="199">
        <v>0</v>
      </c>
      <c r="N70" s="199">
        <v>1.01</v>
      </c>
      <c r="O70" s="199">
        <v>1.68</v>
      </c>
      <c r="P70" s="199">
        <v>1.95</v>
      </c>
      <c r="Q70" s="199">
        <v>0.18</v>
      </c>
      <c r="R70" s="199">
        <v>0.71</v>
      </c>
      <c r="S70" s="199">
        <v>0.44</v>
      </c>
      <c r="T70" s="199">
        <v>0</v>
      </c>
      <c r="U70" s="199">
        <v>9.74</v>
      </c>
      <c r="V70" s="199">
        <v>0.73</v>
      </c>
      <c r="W70" s="199">
        <v>0.39</v>
      </c>
      <c r="X70" s="199">
        <v>1.25</v>
      </c>
      <c r="Y70" s="199">
        <v>0</v>
      </c>
      <c r="Z70" s="199">
        <v>1.18</v>
      </c>
      <c r="AA70" s="199">
        <v>0.76</v>
      </c>
      <c r="AB70" s="199">
        <v>0</v>
      </c>
      <c r="AC70" s="199">
        <v>14.25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25.01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143.52000000000001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3.2</v>
      </c>
      <c r="E71" s="199">
        <v>0</v>
      </c>
      <c r="F71" s="199">
        <v>0</v>
      </c>
      <c r="G71" s="199">
        <v>3.86</v>
      </c>
      <c r="H71" s="199">
        <v>0</v>
      </c>
      <c r="I71" s="199">
        <v>0</v>
      </c>
      <c r="J71" s="199">
        <v>6.12</v>
      </c>
      <c r="K71" s="199">
        <v>5.5</v>
      </c>
      <c r="L71" s="199">
        <v>2.12</v>
      </c>
      <c r="M71" s="199">
        <v>0</v>
      </c>
      <c r="N71" s="199">
        <v>1.01</v>
      </c>
      <c r="O71" s="199">
        <v>1.68</v>
      </c>
      <c r="P71" s="199">
        <v>1.95</v>
      </c>
      <c r="Q71" s="199">
        <v>0.18</v>
      </c>
      <c r="R71" s="199">
        <v>0.71</v>
      </c>
      <c r="S71" s="199">
        <v>0.44</v>
      </c>
      <c r="T71" s="199">
        <v>0</v>
      </c>
      <c r="U71" s="199">
        <v>9.74</v>
      </c>
      <c r="V71" s="199">
        <v>0.73</v>
      </c>
      <c r="W71" s="199">
        <v>0.39</v>
      </c>
      <c r="X71" s="199">
        <v>1.25</v>
      </c>
      <c r="Y71" s="199">
        <v>0</v>
      </c>
      <c r="Z71" s="199">
        <v>1.18</v>
      </c>
      <c r="AA71" s="199">
        <v>0.76</v>
      </c>
      <c r="AB71" s="199">
        <v>0</v>
      </c>
      <c r="AC71" s="199">
        <v>14.25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25.01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143.52000000000001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3.2</v>
      </c>
      <c r="E72" s="199">
        <v>0</v>
      </c>
      <c r="F72" s="199">
        <v>0</v>
      </c>
      <c r="G72" s="199">
        <v>3.86</v>
      </c>
      <c r="H72" s="199">
        <v>0</v>
      </c>
      <c r="I72" s="199">
        <v>0</v>
      </c>
      <c r="J72" s="199">
        <v>6.12</v>
      </c>
      <c r="K72" s="199">
        <v>5.5</v>
      </c>
      <c r="L72" s="199">
        <v>2.12</v>
      </c>
      <c r="M72" s="199">
        <v>0</v>
      </c>
      <c r="N72" s="199">
        <v>1.01</v>
      </c>
      <c r="O72" s="199">
        <v>1.68</v>
      </c>
      <c r="P72" s="199">
        <v>1.95</v>
      </c>
      <c r="Q72" s="199">
        <v>0.18</v>
      </c>
      <c r="R72" s="199">
        <v>0.71</v>
      </c>
      <c r="S72" s="199">
        <v>0.44</v>
      </c>
      <c r="T72" s="199">
        <v>0</v>
      </c>
      <c r="U72" s="199">
        <v>9.74</v>
      </c>
      <c r="V72" s="199">
        <v>0.73</v>
      </c>
      <c r="W72" s="199">
        <v>0.39</v>
      </c>
      <c r="X72" s="199">
        <v>1.25</v>
      </c>
      <c r="Y72" s="199">
        <v>0</v>
      </c>
      <c r="Z72" s="199">
        <v>1.18</v>
      </c>
      <c r="AA72" s="199">
        <v>0.76</v>
      </c>
      <c r="AB72" s="199">
        <v>0</v>
      </c>
      <c r="AC72" s="199">
        <v>14.25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25.01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143.52000000000001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3.2</v>
      </c>
      <c r="E73" s="199">
        <v>0</v>
      </c>
      <c r="F73" s="199">
        <v>0</v>
      </c>
      <c r="G73" s="199">
        <v>3.86</v>
      </c>
      <c r="H73" s="199">
        <v>0</v>
      </c>
      <c r="I73" s="199">
        <v>0</v>
      </c>
      <c r="J73" s="199">
        <v>6.12</v>
      </c>
      <c r="K73" s="199">
        <v>5.5</v>
      </c>
      <c r="L73" s="199">
        <v>2.12</v>
      </c>
      <c r="M73" s="199">
        <v>0</v>
      </c>
      <c r="N73" s="199">
        <v>1.01</v>
      </c>
      <c r="O73" s="199">
        <v>1.68</v>
      </c>
      <c r="P73" s="199">
        <v>1.95</v>
      </c>
      <c r="Q73" s="199">
        <v>0.18</v>
      </c>
      <c r="R73" s="199">
        <v>0.71</v>
      </c>
      <c r="S73" s="199">
        <v>0.44</v>
      </c>
      <c r="T73" s="199">
        <v>0</v>
      </c>
      <c r="U73" s="199">
        <v>9.6</v>
      </c>
      <c r="V73" s="199">
        <v>0.73</v>
      </c>
      <c r="W73" s="199">
        <v>0.39</v>
      </c>
      <c r="X73" s="199">
        <v>1.25</v>
      </c>
      <c r="Y73" s="199">
        <v>0</v>
      </c>
      <c r="Z73" s="199">
        <v>1.18</v>
      </c>
      <c r="AA73" s="199">
        <v>0.76</v>
      </c>
      <c r="AB73" s="199">
        <v>0</v>
      </c>
      <c r="AC73" s="199">
        <v>14.25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25.01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143.52000000000001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3.2</v>
      </c>
      <c r="E74" s="199">
        <v>0</v>
      </c>
      <c r="F74" s="199">
        <v>0</v>
      </c>
      <c r="G74" s="199">
        <v>3.86</v>
      </c>
      <c r="H74" s="199">
        <v>0</v>
      </c>
      <c r="I74" s="199">
        <v>0</v>
      </c>
      <c r="J74" s="199">
        <v>6.12</v>
      </c>
      <c r="K74" s="199">
        <v>5.5</v>
      </c>
      <c r="L74" s="199">
        <v>2.12</v>
      </c>
      <c r="M74" s="199">
        <v>0</v>
      </c>
      <c r="N74" s="199">
        <v>1.01</v>
      </c>
      <c r="O74" s="199">
        <v>1.68</v>
      </c>
      <c r="P74" s="199">
        <v>1.95</v>
      </c>
      <c r="Q74" s="199">
        <v>0.18</v>
      </c>
      <c r="R74" s="199">
        <v>0.71</v>
      </c>
      <c r="S74" s="199">
        <v>0.44</v>
      </c>
      <c r="T74" s="199">
        <v>0</v>
      </c>
      <c r="U74" s="199">
        <v>9.6</v>
      </c>
      <c r="V74" s="199">
        <v>0.73</v>
      </c>
      <c r="W74" s="199">
        <v>0.39</v>
      </c>
      <c r="X74" s="199">
        <v>1.25</v>
      </c>
      <c r="Y74" s="199">
        <v>0</v>
      </c>
      <c r="Z74" s="199">
        <v>1.18</v>
      </c>
      <c r="AA74" s="199">
        <v>0.76</v>
      </c>
      <c r="AB74" s="199">
        <v>0</v>
      </c>
      <c r="AC74" s="199">
        <v>14.25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25.01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143.52000000000001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3.2</v>
      </c>
      <c r="E75" s="199">
        <v>0</v>
      </c>
      <c r="F75" s="199">
        <v>0</v>
      </c>
      <c r="G75" s="199">
        <v>3.86</v>
      </c>
      <c r="H75" s="199">
        <v>0</v>
      </c>
      <c r="I75" s="199">
        <v>0</v>
      </c>
      <c r="J75" s="199">
        <v>6.12</v>
      </c>
      <c r="K75" s="199">
        <v>5.5</v>
      </c>
      <c r="L75" s="199">
        <v>2.12</v>
      </c>
      <c r="M75" s="199">
        <v>0</v>
      </c>
      <c r="N75" s="199">
        <v>1.01</v>
      </c>
      <c r="O75" s="199">
        <v>1.68</v>
      </c>
      <c r="P75" s="199">
        <v>1.95</v>
      </c>
      <c r="Q75" s="199">
        <v>0.18</v>
      </c>
      <c r="R75" s="199">
        <v>0.71</v>
      </c>
      <c r="S75" s="199">
        <v>0.44</v>
      </c>
      <c r="T75" s="199">
        <v>0</v>
      </c>
      <c r="U75" s="199">
        <v>9.6</v>
      </c>
      <c r="V75" s="199">
        <v>0.73</v>
      </c>
      <c r="W75" s="199">
        <v>0.39</v>
      </c>
      <c r="X75" s="199">
        <v>1.25</v>
      </c>
      <c r="Y75" s="199">
        <v>0</v>
      </c>
      <c r="Z75" s="199">
        <v>1.18</v>
      </c>
      <c r="AA75" s="199">
        <v>0.76</v>
      </c>
      <c r="AB75" s="199">
        <v>0</v>
      </c>
      <c r="AC75" s="199">
        <v>14.25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23.28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146.63999999999999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3.2</v>
      </c>
      <c r="E76" s="199">
        <v>0</v>
      </c>
      <c r="F76" s="199">
        <v>0</v>
      </c>
      <c r="G76" s="199">
        <v>3.86</v>
      </c>
      <c r="H76" s="199">
        <v>0</v>
      </c>
      <c r="I76" s="199">
        <v>0</v>
      </c>
      <c r="J76" s="199">
        <v>6.12</v>
      </c>
      <c r="K76" s="199">
        <v>5.5</v>
      </c>
      <c r="L76" s="199">
        <v>2.12</v>
      </c>
      <c r="M76" s="199">
        <v>0</v>
      </c>
      <c r="N76" s="199">
        <v>1.01</v>
      </c>
      <c r="O76" s="199">
        <v>1.68</v>
      </c>
      <c r="P76" s="199">
        <v>1.95</v>
      </c>
      <c r="Q76" s="199">
        <v>0.18</v>
      </c>
      <c r="R76" s="199">
        <v>0.71</v>
      </c>
      <c r="S76" s="199">
        <v>0.44</v>
      </c>
      <c r="T76" s="199">
        <v>0</v>
      </c>
      <c r="U76" s="199">
        <v>9.6</v>
      </c>
      <c r="V76" s="199">
        <v>0.73</v>
      </c>
      <c r="W76" s="199">
        <v>0.39</v>
      </c>
      <c r="X76" s="199">
        <v>1.25</v>
      </c>
      <c r="Y76" s="199">
        <v>0</v>
      </c>
      <c r="Z76" s="199">
        <v>1.18</v>
      </c>
      <c r="AA76" s="199">
        <v>0.76</v>
      </c>
      <c r="AB76" s="199">
        <v>0</v>
      </c>
      <c r="AC76" s="199">
        <v>14.25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23.28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146.63999999999999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3.2</v>
      </c>
      <c r="E77" s="199">
        <v>0</v>
      </c>
      <c r="F77" s="199">
        <v>0</v>
      </c>
      <c r="G77" s="199">
        <v>3.86</v>
      </c>
      <c r="H77" s="199">
        <v>0</v>
      </c>
      <c r="I77" s="199">
        <v>0</v>
      </c>
      <c r="J77" s="199">
        <v>6.12</v>
      </c>
      <c r="K77" s="199">
        <v>5.5</v>
      </c>
      <c r="L77" s="199">
        <v>2.12</v>
      </c>
      <c r="M77" s="199">
        <v>0</v>
      </c>
      <c r="N77" s="199">
        <v>1.01</v>
      </c>
      <c r="O77" s="199">
        <v>1.68</v>
      </c>
      <c r="P77" s="199">
        <v>1.95</v>
      </c>
      <c r="Q77" s="199">
        <v>0.18</v>
      </c>
      <c r="R77" s="199">
        <v>0.71</v>
      </c>
      <c r="S77" s="199">
        <v>0.44</v>
      </c>
      <c r="T77" s="199">
        <v>0</v>
      </c>
      <c r="U77" s="199">
        <v>9.6</v>
      </c>
      <c r="V77" s="199">
        <v>0.73</v>
      </c>
      <c r="W77" s="199">
        <v>0.39</v>
      </c>
      <c r="X77" s="199">
        <v>1.25</v>
      </c>
      <c r="Y77" s="199">
        <v>0</v>
      </c>
      <c r="Z77" s="199">
        <v>1.18</v>
      </c>
      <c r="AA77" s="199">
        <v>0.76</v>
      </c>
      <c r="AB77" s="199">
        <v>0</v>
      </c>
      <c r="AC77" s="199">
        <v>14.25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23.28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146.63999999999999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3.2</v>
      </c>
      <c r="E78" s="199">
        <v>0</v>
      </c>
      <c r="F78" s="199">
        <v>0</v>
      </c>
      <c r="G78" s="199">
        <v>3.86</v>
      </c>
      <c r="H78" s="199">
        <v>0</v>
      </c>
      <c r="I78" s="199">
        <v>0</v>
      </c>
      <c r="J78" s="199">
        <v>6.12</v>
      </c>
      <c r="K78" s="199">
        <v>5.5</v>
      </c>
      <c r="L78" s="199">
        <v>2.12</v>
      </c>
      <c r="M78" s="199">
        <v>0</v>
      </c>
      <c r="N78" s="199">
        <v>1.01</v>
      </c>
      <c r="O78" s="199">
        <v>1.68</v>
      </c>
      <c r="P78" s="199">
        <v>1.95</v>
      </c>
      <c r="Q78" s="199">
        <v>0.18</v>
      </c>
      <c r="R78" s="199">
        <v>0.71</v>
      </c>
      <c r="S78" s="199">
        <v>0.44</v>
      </c>
      <c r="T78" s="199">
        <v>0</v>
      </c>
      <c r="U78" s="199">
        <v>9.6</v>
      </c>
      <c r="V78" s="199">
        <v>0.73</v>
      </c>
      <c r="W78" s="199">
        <v>0.39</v>
      </c>
      <c r="X78" s="199">
        <v>1.25</v>
      </c>
      <c r="Y78" s="199">
        <v>0</v>
      </c>
      <c r="Z78" s="199">
        <v>1.18</v>
      </c>
      <c r="AA78" s="199">
        <v>0.76</v>
      </c>
      <c r="AB78" s="199">
        <v>0</v>
      </c>
      <c r="AC78" s="199">
        <v>14.25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23.28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146.63999999999999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3.2</v>
      </c>
      <c r="E79" s="199">
        <v>0</v>
      </c>
      <c r="F79" s="199">
        <v>0</v>
      </c>
      <c r="G79" s="199">
        <v>3.86</v>
      </c>
      <c r="H79" s="199">
        <v>0</v>
      </c>
      <c r="I79" s="199">
        <v>0</v>
      </c>
      <c r="J79" s="199">
        <v>6.12</v>
      </c>
      <c r="K79" s="199">
        <v>5.5</v>
      </c>
      <c r="L79" s="199">
        <v>2.12</v>
      </c>
      <c r="M79" s="199">
        <v>0</v>
      </c>
      <c r="N79" s="199">
        <v>1.01</v>
      </c>
      <c r="O79" s="199">
        <v>1.68</v>
      </c>
      <c r="P79" s="199">
        <v>1.95</v>
      </c>
      <c r="Q79" s="199">
        <v>0.18</v>
      </c>
      <c r="R79" s="199">
        <v>0.71</v>
      </c>
      <c r="S79" s="199">
        <v>0.44</v>
      </c>
      <c r="T79" s="199">
        <v>0</v>
      </c>
      <c r="U79" s="199">
        <v>9.6</v>
      </c>
      <c r="V79" s="199">
        <v>0.73</v>
      </c>
      <c r="W79" s="199">
        <v>0.39</v>
      </c>
      <c r="X79" s="199">
        <v>1.25</v>
      </c>
      <c r="Y79" s="199">
        <v>0</v>
      </c>
      <c r="Z79" s="199">
        <v>1.18</v>
      </c>
      <c r="AA79" s="199">
        <v>0.76</v>
      </c>
      <c r="AB79" s="199">
        <v>0</v>
      </c>
      <c r="AC79" s="199">
        <v>14.25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23.28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146.63999999999999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3.2</v>
      </c>
      <c r="E80" s="199">
        <v>0</v>
      </c>
      <c r="F80" s="199">
        <v>0</v>
      </c>
      <c r="G80" s="199">
        <v>3.86</v>
      </c>
      <c r="H80" s="199">
        <v>0</v>
      </c>
      <c r="I80" s="199">
        <v>0</v>
      </c>
      <c r="J80" s="199">
        <v>6.12</v>
      </c>
      <c r="K80" s="199">
        <v>5.5</v>
      </c>
      <c r="L80" s="199">
        <v>2.12</v>
      </c>
      <c r="M80" s="199">
        <v>0</v>
      </c>
      <c r="N80" s="199">
        <v>1.01</v>
      </c>
      <c r="O80" s="199">
        <v>1.68</v>
      </c>
      <c r="P80" s="199">
        <v>1.95</v>
      </c>
      <c r="Q80" s="199">
        <v>0.18</v>
      </c>
      <c r="R80" s="199">
        <v>0.71</v>
      </c>
      <c r="S80" s="199">
        <v>0.44</v>
      </c>
      <c r="T80" s="199">
        <v>0</v>
      </c>
      <c r="U80" s="199">
        <v>9.6</v>
      </c>
      <c r="V80" s="199">
        <v>0.73</v>
      </c>
      <c r="W80" s="199">
        <v>0.39</v>
      </c>
      <c r="X80" s="199">
        <v>1.25</v>
      </c>
      <c r="Y80" s="199">
        <v>0</v>
      </c>
      <c r="Z80" s="199">
        <v>1.18</v>
      </c>
      <c r="AA80" s="199">
        <v>0.76</v>
      </c>
      <c r="AB80" s="199">
        <v>0</v>
      </c>
      <c r="AC80" s="199">
        <v>14.25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23.28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146.63999999999999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3.2</v>
      </c>
      <c r="E81" s="199">
        <v>0</v>
      </c>
      <c r="F81" s="199">
        <v>0</v>
      </c>
      <c r="G81" s="199">
        <v>3.86</v>
      </c>
      <c r="H81" s="199">
        <v>0</v>
      </c>
      <c r="I81" s="199">
        <v>0</v>
      </c>
      <c r="J81" s="199">
        <v>6.12</v>
      </c>
      <c r="K81" s="199">
        <v>5.5</v>
      </c>
      <c r="L81" s="199">
        <v>2.12</v>
      </c>
      <c r="M81" s="199">
        <v>0</v>
      </c>
      <c r="N81" s="199">
        <v>1.01</v>
      </c>
      <c r="O81" s="199">
        <v>1.68</v>
      </c>
      <c r="P81" s="199">
        <v>1.95</v>
      </c>
      <c r="Q81" s="199">
        <v>0.18</v>
      </c>
      <c r="R81" s="199">
        <v>0.71</v>
      </c>
      <c r="S81" s="199">
        <v>0.44</v>
      </c>
      <c r="T81" s="199">
        <v>0</v>
      </c>
      <c r="U81" s="199">
        <v>9.6</v>
      </c>
      <c r="V81" s="199">
        <v>0.73</v>
      </c>
      <c r="W81" s="199">
        <v>0.39</v>
      </c>
      <c r="X81" s="199">
        <v>1.25</v>
      </c>
      <c r="Y81" s="199">
        <v>0</v>
      </c>
      <c r="Z81" s="199">
        <v>1.18</v>
      </c>
      <c r="AA81" s="199">
        <v>0.76</v>
      </c>
      <c r="AB81" s="199">
        <v>0</v>
      </c>
      <c r="AC81" s="199">
        <v>14.25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23.28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146.63999999999999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3.2</v>
      </c>
      <c r="E82" s="199">
        <v>0</v>
      </c>
      <c r="F82" s="199">
        <v>0</v>
      </c>
      <c r="G82" s="199">
        <v>3.86</v>
      </c>
      <c r="H82" s="199">
        <v>0</v>
      </c>
      <c r="I82" s="199">
        <v>0</v>
      </c>
      <c r="J82" s="199">
        <v>6.12</v>
      </c>
      <c r="K82" s="199">
        <v>5.5</v>
      </c>
      <c r="L82" s="199">
        <v>2.12</v>
      </c>
      <c r="M82" s="199">
        <v>0</v>
      </c>
      <c r="N82" s="199">
        <v>1.01</v>
      </c>
      <c r="O82" s="199">
        <v>1.68</v>
      </c>
      <c r="P82" s="199">
        <v>1.95</v>
      </c>
      <c r="Q82" s="199">
        <v>0.18</v>
      </c>
      <c r="R82" s="199">
        <v>0.71</v>
      </c>
      <c r="S82" s="199">
        <v>0.44</v>
      </c>
      <c r="T82" s="199">
        <v>0</v>
      </c>
      <c r="U82" s="199">
        <v>9.6</v>
      </c>
      <c r="V82" s="199">
        <v>0.73</v>
      </c>
      <c r="W82" s="199">
        <v>0.39</v>
      </c>
      <c r="X82" s="199">
        <v>1.25</v>
      </c>
      <c r="Y82" s="199">
        <v>0</v>
      </c>
      <c r="Z82" s="199">
        <v>1.18</v>
      </c>
      <c r="AA82" s="199">
        <v>0.76</v>
      </c>
      <c r="AB82" s="199">
        <v>0</v>
      </c>
      <c r="AC82" s="199">
        <v>14.25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23.28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146.63999999999999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3.2</v>
      </c>
      <c r="E83" s="199">
        <v>0</v>
      </c>
      <c r="F83" s="199">
        <v>0</v>
      </c>
      <c r="G83" s="199">
        <v>3.86</v>
      </c>
      <c r="H83" s="199">
        <v>0</v>
      </c>
      <c r="I83" s="199">
        <v>0</v>
      </c>
      <c r="J83" s="199">
        <v>6.12</v>
      </c>
      <c r="K83" s="199">
        <v>5.5</v>
      </c>
      <c r="L83" s="199">
        <v>2.12</v>
      </c>
      <c r="M83" s="199">
        <v>0</v>
      </c>
      <c r="N83" s="199">
        <v>1.01</v>
      </c>
      <c r="O83" s="199">
        <v>1.68</v>
      </c>
      <c r="P83" s="199">
        <v>1.95</v>
      </c>
      <c r="Q83" s="199">
        <v>0.18</v>
      </c>
      <c r="R83" s="199">
        <v>0.71</v>
      </c>
      <c r="S83" s="199">
        <v>0.44</v>
      </c>
      <c r="T83" s="199">
        <v>0</v>
      </c>
      <c r="U83" s="199">
        <v>9.6</v>
      </c>
      <c r="V83" s="199">
        <v>0.73</v>
      </c>
      <c r="W83" s="199">
        <v>0.39</v>
      </c>
      <c r="X83" s="199">
        <v>1.25</v>
      </c>
      <c r="Y83" s="199">
        <v>0</v>
      </c>
      <c r="Z83" s="199">
        <v>1.18</v>
      </c>
      <c r="AA83" s="199">
        <v>0.76</v>
      </c>
      <c r="AB83" s="199">
        <v>0</v>
      </c>
      <c r="AC83" s="199">
        <v>14.25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22.93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146.63999999999999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3.2</v>
      </c>
      <c r="E84" s="199">
        <v>0</v>
      </c>
      <c r="F84" s="199">
        <v>0</v>
      </c>
      <c r="G84" s="199">
        <v>3.86</v>
      </c>
      <c r="H84" s="199">
        <v>0</v>
      </c>
      <c r="I84" s="199">
        <v>0</v>
      </c>
      <c r="J84" s="199">
        <v>6.12</v>
      </c>
      <c r="K84" s="199">
        <v>5.5</v>
      </c>
      <c r="L84" s="199">
        <v>2.12</v>
      </c>
      <c r="M84" s="199">
        <v>0</v>
      </c>
      <c r="N84" s="199">
        <v>1.01</v>
      </c>
      <c r="O84" s="199">
        <v>1.68</v>
      </c>
      <c r="P84" s="199">
        <v>1.95</v>
      </c>
      <c r="Q84" s="199">
        <v>0.18</v>
      </c>
      <c r="R84" s="199">
        <v>0.71</v>
      </c>
      <c r="S84" s="199">
        <v>0.44</v>
      </c>
      <c r="T84" s="199">
        <v>0</v>
      </c>
      <c r="U84" s="199">
        <v>9.6</v>
      </c>
      <c r="V84" s="199">
        <v>0.73</v>
      </c>
      <c r="W84" s="199">
        <v>0.39</v>
      </c>
      <c r="X84" s="199">
        <v>1.25</v>
      </c>
      <c r="Y84" s="199">
        <v>0</v>
      </c>
      <c r="Z84" s="199">
        <v>1.18</v>
      </c>
      <c r="AA84" s="199">
        <v>0.76</v>
      </c>
      <c r="AB84" s="199">
        <v>0</v>
      </c>
      <c r="AC84" s="199">
        <v>14.25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22.93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146.63999999999999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3.2</v>
      </c>
      <c r="E85" s="199">
        <v>0</v>
      </c>
      <c r="F85" s="199">
        <v>0</v>
      </c>
      <c r="G85" s="199">
        <v>3.86</v>
      </c>
      <c r="H85" s="199">
        <v>0</v>
      </c>
      <c r="I85" s="199">
        <v>0</v>
      </c>
      <c r="J85" s="199">
        <v>6.12</v>
      </c>
      <c r="K85" s="199">
        <v>5.5</v>
      </c>
      <c r="L85" s="199">
        <v>2.12</v>
      </c>
      <c r="M85" s="199">
        <v>0</v>
      </c>
      <c r="N85" s="199">
        <v>1.01</v>
      </c>
      <c r="O85" s="199">
        <v>1.68</v>
      </c>
      <c r="P85" s="199">
        <v>1.95</v>
      </c>
      <c r="Q85" s="199">
        <v>0.18</v>
      </c>
      <c r="R85" s="199">
        <v>0.71</v>
      </c>
      <c r="S85" s="199">
        <v>0.44</v>
      </c>
      <c r="T85" s="199">
        <v>0</v>
      </c>
      <c r="U85" s="199">
        <v>9.6</v>
      </c>
      <c r="V85" s="199">
        <v>0.73</v>
      </c>
      <c r="W85" s="199">
        <v>0.39</v>
      </c>
      <c r="X85" s="199">
        <v>1.25</v>
      </c>
      <c r="Y85" s="199">
        <v>0</v>
      </c>
      <c r="Z85" s="199">
        <v>1.18</v>
      </c>
      <c r="AA85" s="199">
        <v>0.76</v>
      </c>
      <c r="AB85" s="199">
        <v>0</v>
      </c>
      <c r="AC85" s="199">
        <v>5.88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16.739999999999998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146.63999999999999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3.2</v>
      </c>
      <c r="E86" s="199">
        <v>0</v>
      </c>
      <c r="F86" s="199">
        <v>0</v>
      </c>
      <c r="G86" s="199">
        <v>3.86</v>
      </c>
      <c r="H86" s="199">
        <v>0</v>
      </c>
      <c r="I86" s="199">
        <v>0</v>
      </c>
      <c r="J86" s="199">
        <v>6.12</v>
      </c>
      <c r="K86" s="199">
        <v>5.5</v>
      </c>
      <c r="L86" s="199">
        <v>2.12</v>
      </c>
      <c r="M86" s="199">
        <v>0</v>
      </c>
      <c r="N86" s="199">
        <v>1.01</v>
      </c>
      <c r="O86" s="199">
        <v>1.68</v>
      </c>
      <c r="P86" s="199">
        <v>1.95</v>
      </c>
      <c r="Q86" s="199">
        <v>0.18</v>
      </c>
      <c r="R86" s="199">
        <v>0.71</v>
      </c>
      <c r="S86" s="199">
        <v>0.44</v>
      </c>
      <c r="T86" s="199">
        <v>0</v>
      </c>
      <c r="U86" s="199">
        <v>9.6</v>
      </c>
      <c r="V86" s="199">
        <v>0.73</v>
      </c>
      <c r="W86" s="199">
        <v>0.39</v>
      </c>
      <c r="X86" s="199">
        <v>1.25</v>
      </c>
      <c r="Y86" s="199">
        <v>0</v>
      </c>
      <c r="Z86" s="199">
        <v>1.18</v>
      </c>
      <c r="AA86" s="199">
        <v>0.76</v>
      </c>
      <c r="AB86" s="199">
        <v>0</v>
      </c>
      <c r="AC86" s="199">
        <v>5.88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16.739999999999998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146.63999999999999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3.2</v>
      </c>
      <c r="E87" s="199">
        <v>0</v>
      </c>
      <c r="F87" s="199">
        <v>0</v>
      </c>
      <c r="G87" s="199">
        <v>3.86</v>
      </c>
      <c r="H87" s="199">
        <v>0</v>
      </c>
      <c r="I87" s="199">
        <v>0</v>
      </c>
      <c r="J87" s="199">
        <v>6.12</v>
      </c>
      <c r="K87" s="199">
        <v>5.5</v>
      </c>
      <c r="L87" s="199">
        <v>2.12</v>
      </c>
      <c r="M87" s="199">
        <v>0</v>
      </c>
      <c r="N87" s="199">
        <v>1.01</v>
      </c>
      <c r="O87" s="199">
        <v>1.68</v>
      </c>
      <c r="P87" s="199">
        <v>1.95</v>
      </c>
      <c r="Q87" s="199">
        <v>0.18</v>
      </c>
      <c r="R87" s="199">
        <v>0.71</v>
      </c>
      <c r="S87" s="199">
        <v>0.44</v>
      </c>
      <c r="T87" s="199">
        <v>0</v>
      </c>
      <c r="U87" s="199">
        <v>9.6</v>
      </c>
      <c r="V87" s="199">
        <v>0.73</v>
      </c>
      <c r="W87" s="199">
        <v>0.39</v>
      </c>
      <c r="X87" s="199">
        <v>1.25</v>
      </c>
      <c r="Y87" s="199">
        <v>0</v>
      </c>
      <c r="Z87" s="199">
        <v>1.18</v>
      </c>
      <c r="AA87" s="199">
        <v>0.76</v>
      </c>
      <c r="AB87" s="199">
        <v>0</v>
      </c>
      <c r="AC87" s="199">
        <v>14.11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22.32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146.63999999999999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3.2</v>
      </c>
      <c r="E88" s="199">
        <v>0</v>
      </c>
      <c r="F88" s="199">
        <v>0</v>
      </c>
      <c r="G88" s="199">
        <v>3.86</v>
      </c>
      <c r="H88" s="199">
        <v>0</v>
      </c>
      <c r="I88" s="199">
        <v>0</v>
      </c>
      <c r="J88" s="199">
        <v>6.12</v>
      </c>
      <c r="K88" s="199">
        <v>5.5</v>
      </c>
      <c r="L88" s="199">
        <v>2.12</v>
      </c>
      <c r="M88" s="199">
        <v>0</v>
      </c>
      <c r="N88" s="199">
        <v>1.01</v>
      </c>
      <c r="O88" s="199">
        <v>1.68</v>
      </c>
      <c r="P88" s="199">
        <v>1.95</v>
      </c>
      <c r="Q88" s="199">
        <v>0.18</v>
      </c>
      <c r="R88" s="199">
        <v>0.71</v>
      </c>
      <c r="S88" s="199">
        <v>0.44</v>
      </c>
      <c r="T88" s="199">
        <v>0</v>
      </c>
      <c r="U88" s="199">
        <v>9.6</v>
      </c>
      <c r="V88" s="199">
        <v>0.73</v>
      </c>
      <c r="W88" s="199">
        <v>0.39</v>
      </c>
      <c r="X88" s="199">
        <v>1.25</v>
      </c>
      <c r="Y88" s="199">
        <v>0</v>
      </c>
      <c r="Z88" s="199">
        <v>1.18</v>
      </c>
      <c r="AA88" s="199">
        <v>0.76</v>
      </c>
      <c r="AB88" s="199">
        <v>0</v>
      </c>
      <c r="AC88" s="199">
        <v>14.11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22.32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146.63999999999999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3.2</v>
      </c>
      <c r="E89" s="199">
        <v>0</v>
      </c>
      <c r="F89" s="199">
        <v>0</v>
      </c>
      <c r="G89" s="199">
        <v>3.86</v>
      </c>
      <c r="H89" s="199">
        <v>0</v>
      </c>
      <c r="I89" s="199">
        <v>0</v>
      </c>
      <c r="J89" s="199">
        <v>7.1</v>
      </c>
      <c r="K89" s="199">
        <v>5.5</v>
      </c>
      <c r="L89" s="199">
        <v>2.12</v>
      </c>
      <c r="M89" s="199">
        <v>0</v>
      </c>
      <c r="N89" s="199">
        <v>1.01</v>
      </c>
      <c r="O89" s="199">
        <v>1.68</v>
      </c>
      <c r="P89" s="199">
        <v>1.95</v>
      </c>
      <c r="Q89" s="199">
        <v>0.18</v>
      </c>
      <c r="R89" s="199">
        <v>0.71</v>
      </c>
      <c r="S89" s="199">
        <v>0.44</v>
      </c>
      <c r="T89" s="199">
        <v>0</v>
      </c>
      <c r="U89" s="199">
        <v>9.6</v>
      </c>
      <c r="V89" s="199">
        <v>0.73</v>
      </c>
      <c r="W89" s="199">
        <v>0.39</v>
      </c>
      <c r="X89" s="199">
        <v>1.25</v>
      </c>
      <c r="Y89" s="199">
        <v>0</v>
      </c>
      <c r="Z89" s="199">
        <v>1.18</v>
      </c>
      <c r="AA89" s="199">
        <v>0.76</v>
      </c>
      <c r="AB89" s="199">
        <v>0</v>
      </c>
      <c r="AC89" s="199">
        <v>14.11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22.32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146.63999999999999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3.2</v>
      </c>
      <c r="E90" s="199">
        <v>0</v>
      </c>
      <c r="F90" s="199">
        <v>0</v>
      </c>
      <c r="G90" s="199">
        <v>3.86</v>
      </c>
      <c r="H90" s="199">
        <v>0</v>
      </c>
      <c r="I90" s="199">
        <v>0</v>
      </c>
      <c r="J90" s="199">
        <v>7.1</v>
      </c>
      <c r="K90" s="199">
        <v>5.5</v>
      </c>
      <c r="L90" s="199">
        <v>2.12</v>
      </c>
      <c r="M90" s="199">
        <v>0</v>
      </c>
      <c r="N90" s="199">
        <v>1.01</v>
      </c>
      <c r="O90" s="199">
        <v>1.68</v>
      </c>
      <c r="P90" s="199">
        <v>1.95</v>
      </c>
      <c r="Q90" s="199">
        <v>0.18</v>
      </c>
      <c r="R90" s="199">
        <v>0.71</v>
      </c>
      <c r="S90" s="199">
        <v>0.44</v>
      </c>
      <c r="T90" s="199">
        <v>0</v>
      </c>
      <c r="U90" s="199">
        <v>9.6</v>
      </c>
      <c r="V90" s="199">
        <v>0.73</v>
      </c>
      <c r="W90" s="199">
        <v>0.39</v>
      </c>
      <c r="X90" s="199">
        <v>1.25</v>
      </c>
      <c r="Y90" s="199">
        <v>0</v>
      </c>
      <c r="Z90" s="199">
        <v>1.18</v>
      </c>
      <c r="AA90" s="199">
        <v>0.76</v>
      </c>
      <c r="AB90" s="199">
        <v>0</v>
      </c>
      <c r="AC90" s="199">
        <v>14.11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22.32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146.63999999999999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3.2</v>
      </c>
      <c r="E91" s="199">
        <v>0</v>
      </c>
      <c r="F91" s="199">
        <v>0</v>
      </c>
      <c r="G91" s="199">
        <v>3.86</v>
      </c>
      <c r="H91" s="199">
        <v>0</v>
      </c>
      <c r="I91" s="199">
        <v>0</v>
      </c>
      <c r="J91" s="199">
        <v>7.1</v>
      </c>
      <c r="K91" s="199">
        <v>5.5</v>
      </c>
      <c r="L91" s="199">
        <v>2.12</v>
      </c>
      <c r="M91" s="199">
        <v>0</v>
      </c>
      <c r="N91" s="199">
        <v>1.01</v>
      </c>
      <c r="O91" s="199">
        <v>1.68</v>
      </c>
      <c r="P91" s="199">
        <v>1.95</v>
      </c>
      <c r="Q91" s="199">
        <v>0.18</v>
      </c>
      <c r="R91" s="199">
        <v>0.71</v>
      </c>
      <c r="S91" s="199">
        <v>0.44</v>
      </c>
      <c r="T91" s="199">
        <v>0</v>
      </c>
      <c r="U91" s="199">
        <v>9.74</v>
      </c>
      <c r="V91" s="199">
        <v>0.73</v>
      </c>
      <c r="W91" s="199">
        <v>0.39</v>
      </c>
      <c r="X91" s="199">
        <v>1.25</v>
      </c>
      <c r="Y91" s="199">
        <v>0</v>
      </c>
      <c r="Z91" s="199">
        <v>1.18</v>
      </c>
      <c r="AA91" s="199">
        <v>0.76</v>
      </c>
      <c r="AB91" s="199">
        <v>0</v>
      </c>
      <c r="AC91" s="199">
        <v>14.11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23.92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146.63999999999999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3.2</v>
      </c>
      <c r="E92" s="199">
        <v>0</v>
      </c>
      <c r="F92" s="199">
        <v>0</v>
      </c>
      <c r="G92" s="199">
        <v>3.86</v>
      </c>
      <c r="H92" s="199">
        <v>0</v>
      </c>
      <c r="I92" s="199">
        <v>0</v>
      </c>
      <c r="J92" s="199">
        <v>7.1</v>
      </c>
      <c r="K92" s="199">
        <v>5.5</v>
      </c>
      <c r="L92" s="199">
        <v>2.12</v>
      </c>
      <c r="M92" s="199">
        <v>0</v>
      </c>
      <c r="N92" s="199">
        <v>1.01</v>
      </c>
      <c r="O92" s="199">
        <v>1.68</v>
      </c>
      <c r="P92" s="199">
        <v>1.95</v>
      </c>
      <c r="Q92" s="199">
        <v>0.18</v>
      </c>
      <c r="R92" s="199">
        <v>0.71</v>
      </c>
      <c r="S92" s="199">
        <v>0.44</v>
      </c>
      <c r="T92" s="199">
        <v>0</v>
      </c>
      <c r="U92" s="199">
        <v>9.74</v>
      </c>
      <c r="V92" s="199">
        <v>0.73</v>
      </c>
      <c r="W92" s="199">
        <v>0.39</v>
      </c>
      <c r="X92" s="199">
        <v>1.25</v>
      </c>
      <c r="Y92" s="199">
        <v>0</v>
      </c>
      <c r="Z92" s="199">
        <v>1.18</v>
      </c>
      <c r="AA92" s="199">
        <v>0.76</v>
      </c>
      <c r="AB92" s="199">
        <v>0</v>
      </c>
      <c r="AC92" s="199">
        <v>14.11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23.92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146.63999999999999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3.2</v>
      </c>
      <c r="E93" s="199">
        <v>0</v>
      </c>
      <c r="F93" s="199">
        <v>0</v>
      </c>
      <c r="G93" s="199">
        <v>3.86</v>
      </c>
      <c r="H93" s="199">
        <v>0</v>
      </c>
      <c r="I93" s="199">
        <v>0</v>
      </c>
      <c r="J93" s="199">
        <v>7.1</v>
      </c>
      <c r="K93" s="199">
        <v>5.5</v>
      </c>
      <c r="L93" s="199">
        <v>2.12</v>
      </c>
      <c r="M93" s="199">
        <v>0</v>
      </c>
      <c r="N93" s="199">
        <v>1.01</v>
      </c>
      <c r="O93" s="199">
        <v>1.68</v>
      </c>
      <c r="P93" s="199">
        <v>1.95</v>
      </c>
      <c r="Q93" s="199">
        <v>0.18</v>
      </c>
      <c r="R93" s="199">
        <v>0.71</v>
      </c>
      <c r="S93" s="199">
        <v>0.44</v>
      </c>
      <c r="T93" s="199">
        <v>0</v>
      </c>
      <c r="U93" s="199">
        <v>9.74</v>
      </c>
      <c r="V93" s="199">
        <v>0.73</v>
      </c>
      <c r="W93" s="199">
        <v>0.39</v>
      </c>
      <c r="X93" s="199">
        <v>1.25</v>
      </c>
      <c r="Y93" s="199">
        <v>0</v>
      </c>
      <c r="Z93" s="199">
        <v>1.18</v>
      </c>
      <c r="AA93" s="199">
        <v>0.76</v>
      </c>
      <c r="AB93" s="199">
        <v>0</v>
      </c>
      <c r="AC93" s="199">
        <v>14.11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23.92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146.63999999999999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3.2</v>
      </c>
      <c r="E94" s="199">
        <v>0</v>
      </c>
      <c r="F94" s="199">
        <v>0</v>
      </c>
      <c r="G94" s="199">
        <v>3.86</v>
      </c>
      <c r="H94" s="199">
        <v>0</v>
      </c>
      <c r="I94" s="199">
        <v>0</v>
      </c>
      <c r="J94" s="199">
        <v>7.1</v>
      </c>
      <c r="K94" s="199">
        <v>5.5</v>
      </c>
      <c r="L94" s="199">
        <v>2.12</v>
      </c>
      <c r="M94" s="199">
        <v>0</v>
      </c>
      <c r="N94" s="199">
        <v>1.01</v>
      </c>
      <c r="O94" s="199">
        <v>1.68</v>
      </c>
      <c r="P94" s="199">
        <v>1.95</v>
      </c>
      <c r="Q94" s="199">
        <v>0.18</v>
      </c>
      <c r="R94" s="199">
        <v>0.71</v>
      </c>
      <c r="S94" s="199">
        <v>0.44</v>
      </c>
      <c r="T94" s="199">
        <v>0</v>
      </c>
      <c r="U94" s="199">
        <v>9.74</v>
      </c>
      <c r="V94" s="199">
        <v>0.73</v>
      </c>
      <c r="W94" s="199">
        <v>0.39</v>
      </c>
      <c r="X94" s="199">
        <v>1.25</v>
      </c>
      <c r="Y94" s="199">
        <v>0</v>
      </c>
      <c r="Z94" s="199">
        <v>1.18</v>
      </c>
      <c r="AA94" s="199">
        <v>0.76</v>
      </c>
      <c r="AB94" s="199">
        <v>0</v>
      </c>
      <c r="AC94" s="199">
        <v>14.11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23.92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146.63999999999999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3.2</v>
      </c>
      <c r="E95" s="199">
        <v>0</v>
      </c>
      <c r="F95" s="199">
        <v>0</v>
      </c>
      <c r="G95" s="199">
        <v>3.86</v>
      </c>
      <c r="H95" s="199">
        <v>0</v>
      </c>
      <c r="I95" s="199">
        <v>0</v>
      </c>
      <c r="J95" s="199">
        <v>7.24</v>
      </c>
      <c r="K95" s="199">
        <v>5.5</v>
      </c>
      <c r="L95" s="199">
        <v>2.12</v>
      </c>
      <c r="M95" s="199">
        <v>0</v>
      </c>
      <c r="N95" s="199">
        <v>1.01</v>
      </c>
      <c r="O95" s="199">
        <v>1.68</v>
      </c>
      <c r="P95" s="199">
        <v>1.95</v>
      </c>
      <c r="Q95" s="199">
        <v>0.18</v>
      </c>
      <c r="R95" s="199">
        <v>0.71</v>
      </c>
      <c r="S95" s="199">
        <v>0.44</v>
      </c>
      <c r="T95" s="199">
        <v>0</v>
      </c>
      <c r="U95" s="199">
        <v>9.74</v>
      </c>
      <c r="V95" s="199">
        <v>0.73</v>
      </c>
      <c r="W95" s="199">
        <v>0.39</v>
      </c>
      <c r="X95" s="199">
        <v>1.25</v>
      </c>
      <c r="Y95" s="199">
        <v>0</v>
      </c>
      <c r="Z95" s="199">
        <v>1.18</v>
      </c>
      <c r="AA95" s="199">
        <v>0.76</v>
      </c>
      <c r="AB95" s="199">
        <v>0</v>
      </c>
      <c r="AC95" s="199">
        <v>14.11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23.71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146.63999999999999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3.2</v>
      </c>
      <c r="E96" s="199">
        <v>0</v>
      </c>
      <c r="F96" s="199">
        <v>0</v>
      </c>
      <c r="G96" s="199">
        <v>3.86</v>
      </c>
      <c r="H96" s="199">
        <v>0</v>
      </c>
      <c r="I96" s="199">
        <v>0</v>
      </c>
      <c r="J96" s="199">
        <v>7.24</v>
      </c>
      <c r="K96" s="199">
        <v>5.5</v>
      </c>
      <c r="L96" s="199">
        <v>2.12</v>
      </c>
      <c r="M96" s="199">
        <v>0</v>
      </c>
      <c r="N96" s="199">
        <v>1.01</v>
      </c>
      <c r="O96" s="199">
        <v>1.68</v>
      </c>
      <c r="P96" s="199">
        <v>1.95</v>
      </c>
      <c r="Q96" s="199">
        <v>0.18</v>
      </c>
      <c r="R96" s="199">
        <v>0.71</v>
      </c>
      <c r="S96" s="199">
        <v>0.44</v>
      </c>
      <c r="T96" s="199">
        <v>0</v>
      </c>
      <c r="U96" s="199">
        <v>9.74</v>
      </c>
      <c r="V96" s="199">
        <v>0.73</v>
      </c>
      <c r="W96" s="199">
        <v>0.39</v>
      </c>
      <c r="X96" s="199">
        <v>1.25</v>
      </c>
      <c r="Y96" s="199">
        <v>0</v>
      </c>
      <c r="Z96" s="199">
        <v>1.18</v>
      </c>
      <c r="AA96" s="199">
        <v>0.76</v>
      </c>
      <c r="AB96" s="199">
        <v>0</v>
      </c>
      <c r="AC96" s="199">
        <v>14.11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23.71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146.63999999999999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3.2</v>
      </c>
      <c r="E97" s="199">
        <v>0</v>
      </c>
      <c r="F97" s="199">
        <v>0</v>
      </c>
      <c r="G97" s="199">
        <v>3.86</v>
      </c>
      <c r="H97" s="199">
        <v>0</v>
      </c>
      <c r="I97" s="199">
        <v>0</v>
      </c>
      <c r="J97" s="199">
        <v>7.24</v>
      </c>
      <c r="K97" s="199">
        <v>5.5</v>
      </c>
      <c r="L97" s="199">
        <v>2.12</v>
      </c>
      <c r="M97" s="199">
        <v>0</v>
      </c>
      <c r="N97" s="199">
        <v>1.01</v>
      </c>
      <c r="O97" s="199">
        <v>1.68</v>
      </c>
      <c r="P97" s="199">
        <v>1.95</v>
      </c>
      <c r="Q97" s="199">
        <v>0.18</v>
      </c>
      <c r="R97" s="199">
        <v>0.71</v>
      </c>
      <c r="S97" s="199">
        <v>0.44</v>
      </c>
      <c r="T97" s="199">
        <v>0</v>
      </c>
      <c r="U97" s="199">
        <v>9.74</v>
      </c>
      <c r="V97" s="199">
        <v>0.73</v>
      </c>
      <c r="W97" s="199">
        <v>0.39</v>
      </c>
      <c r="X97" s="199">
        <v>1.25</v>
      </c>
      <c r="Y97" s="199">
        <v>0</v>
      </c>
      <c r="Z97" s="199">
        <v>1.18</v>
      </c>
      <c r="AA97" s="199">
        <v>0.76</v>
      </c>
      <c r="AB97" s="199">
        <v>0</v>
      </c>
      <c r="AC97" s="199">
        <v>14.11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23.71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146.63999999999999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3.2</v>
      </c>
      <c r="E98" s="199">
        <v>0</v>
      </c>
      <c r="F98" s="199">
        <v>0</v>
      </c>
      <c r="G98" s="199">
        <v>3.86</v>
      </c>
      <c r="H98" s="199">
        <v>0</v>
      </c>
      <c r="I98" s="199">
        <v>0</v>
      </c>
      <c r="J98" s="199">
        <v>7.24</v>
      </c>
      <c r="K98" s="199">
        <v>5.5</v>
      </c>
      <c r="L98" s="199">
        <v>2.12</v>
      </c>
      <c r="M98" s="199">
        <v>0</v>
      </c>
      <c r="N98" s="199">
        <v>1.01</v>
      </c>
      <c r="O98" s="199">
        <v>1.68</v>
      </c>
      <c r="P98" s="199">
        <v>1.95</v>
      </c>
      <c r="Q98" s="199">
        <v>0.18</v>
      </c>
      <c r="R98" s="199">
        <v>0.71</v>
      </c>
      <c r="S98" s="199">
        <v>0.44</v>
      </c>
      <c r="T98" s="199">
        <v>0</v>
      </c>
      <c r="U98" s="199">
        <v>9.74</v>
      </c>
      <c r="V98" s="199">
        <v>0.73</v>
      </c>
      <c r="W98" s="199">
        <v>0.39</v>
      </c>
      <c r="X98" s="199">
        <v>1.25</v>
      </c>
      <c r="Y98" s="199">
        <v>0</v>
      </c>
      <c r="Z98" s="199">
        <v>1.18</v>
      </c>
      <c r="AA98" s="199">
        <v>0.76</v>
      </c>
      <c r="AB98" s="199">
        <v>0</v>
      </c>
      <c r="AC98" s="199">
        <v>14.11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23.71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146.63999999999999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7.6799999999999854E-2</v>
      </c>
      <c r="E99">
        <f t="shared" si="0"/>
        <v>0</v>
      </c>
      <c r="F99">
        <f t="shared" si="0"/>
        <v>0</v>
      </c>
      <c r="G99">
        <f t="shared" si="0"/>
        <v>9.2640000000000208E-2</v>
      </c>
      <c r="H99">
        <f t="shared" si="0"/>
        <v>0</v>
      </c>
      <c r="I99">
        <f t="shared" si="0"/>
        <v>0</v>
      </c>
      <c r="J99">
        <f t="shared" si="0"/>
        <v>0.1494700000000001</v>
      </c>
      <c r="K99">
        <f t="shared" si="0"/>
        <v>0.78952750000000038</v>
      </c>
      <c r="L99">
        <f t="shared" si="0"/>
        <v>0.25837749999999993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4.9387499999999925E-2</v>
      </c>
      <c r="Q99">
        <f t="shared" si="0"/>
        <v>6.7299999999999973E-3</v>
      </c>
      <c r="R99">
        <f t="shared" si="0"/>
        <v>5.5055000000000083E-2</v>
      </c>
      <c r="S99">
        <f t="shared" si="0"/>
        <v>3.3324999999999959E-2</v>
      </c>
      <c r="T99">
        <f t="shared" si="0"/>
        <v>0</v>
      </c>
      <c r="U99">
        <f t="shared" si="0"/>
        <v>0.23233000000000029</v>
      </c>
      <c r="V99">
        <f t="shared" si="0"/>
        <v>9.4949999999999982E-3</v>
      </c>
      <c r="W99">
        <f t="shared" si="0"/>
        <v>9.9400000000000096E-3</v>
      </c>
      <c r="X99">
        <f t="shared" si="0"/>
        <v>3.1835000000000002E-2</v>
      </c>
      <c r="Y99">
        <f t="shared" si="0"/>
        <v>0</v>
      </c>
      <c r="Z99">
        <f t="shared" si="0"/>
        <v>2.8320000000000067E-2</v>
      </c>
      <c r="AA99">
        <f t="shared" si="0"/>
        <v>1.6719999999999992E-2</v>
      </c>
      <c r="AB99">
        <f t="shared" si="0"/>
        <v>0</v>
      </c>
      <c r="AC99">
        <f t="shared" si="0"/>
        <v>0.31723499999999977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0.55890000000000006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3.4675724999999988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8.7899999999999991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14.11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8.7899999999999991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14.11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8.7899999999999991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14.11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8.7899999999999991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14.11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8.94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1.1100000000000001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8.7899999999999991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14.11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8.7899999999999991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14.11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8.7899999999999991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14.11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8.7899999999999991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14.11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8.7899999999999991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14.11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8.67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2.11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8.8699999999999992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14.11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8.61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14.11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8.61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14.11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8.61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14.11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8.61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14.11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8.61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3.11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8.61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8.61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8.61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8.61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14.11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8.61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8.61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3.11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8.61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14.11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8.61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14.11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8.61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14.11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8.61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14.11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8.61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14.11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8.67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14.11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8.67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14.11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8.67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14.11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8.67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14.11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8.8699999999999992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14.11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8.8699999999999992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14.11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12.12</v>
      </c>
      <c r="AI37" s="199">
        <v>8.8699999999999992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14.11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12.12</v>
      </c>
      <c r="AI38" s="199">
        <v>8.8699999999999992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14.11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12.12</v>
      </c>
      <c r="AI39" s="199">
        <v>8.56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12.12</v>
      </c>
      <c r="AI40" s="199">
        <v>8.56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12.12</v>
      </c>
      <c r="AI41" s="199">
        <v>8.56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12.12</v>
      </c>
      <c r="AI42" s="199">
        <v>8.56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12.12</v>
      </c>
      <c r="AI43" s="199">
        <v>8.67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14.11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12.12</v>
      </c>
      <c r="AI44" s="199">
        <v>8.67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14.11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12.12</v>
      </c>
      <c r="AI45" s="199">
        <v>8.67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14.11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8.67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14.11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8.67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14.11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8.67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14.11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8.67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14.11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8.67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14.11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8.3699999999999992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13.74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8.3699999999999992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13.74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8.3699999999999992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13.74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8.3699999999999992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13.74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8.3699999999999992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13.74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8.3699999999999992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13.74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8.3699999999999992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13.74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8.3699999999999992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13.74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8.3699999999999992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13.74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8.3699999999999992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13.74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8.3699999999999992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13.74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8.3699999999999992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13.74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8.3699999999999992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13.74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8.3699999999999992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13.74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8.3699999999999992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13.74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8.3699999999999992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13.74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8.3699999999999992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13.74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8.3699999999999992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13.74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8.3699999999999992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13.74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8.3699999999999992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13.74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8.3699999999999992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13.74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8.3699999999999992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13.74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8.3699999999999992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13.74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8.3699999999999992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13.74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8.3699999999999992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14.11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8.3699999999999992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14.11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8.3699999999999992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14.11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8.3699999999999992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14.11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8.3699999999999992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14.11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8.3699999999999992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14.11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8.3699999999999992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14.11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8.3699999999999992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14.11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8.3699999999999992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14.11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8.3699999999999992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14.11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8.39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14.11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8.39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14.11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8.3699999999999992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14.11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8.3699999999999992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14.11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8.3699999999999992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14.11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8.3699999999999992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14.11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8.9700000000000006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14.11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8.9700000000000006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14.11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8.9700000000000006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14.11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8.9700000000000006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14.11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8.94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14.11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8.94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14.11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8.94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14.11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8.94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14.11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0.20589750000000018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0.32466999999999968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43.96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77.180000000000007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43.96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77.180000000000007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43.96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77.180000000000007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43.96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77.180000000000007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44.71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77.180000000000007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43.96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77.180000000000007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43.96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77.180000000000007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43.96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77.180000000000007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43.96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77.180000000000007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43.96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77.180000000000007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43.33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77.180000000000007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44.34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77.180000000000007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43.03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77.180000000000007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43.03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77.180000000000007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43.03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77.180000000000007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43.03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77.180000000000007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43.03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77.180000000000007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43.03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77.180000000000007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43.03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77.180000000000007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43.03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77.180000000000007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43.03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77.180000000000007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43.03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77.180000000000007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43.03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77.180000000000007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43.03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77.180000000000007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43.03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77.180000000000007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43.03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77.180000000000007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43.03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86.18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43.03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77.180000000000007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43.33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86.18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43.33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86.18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43.33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86.18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43.33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86.18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44.34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86.18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44.34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86.18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60.6</v>
      </c>
      <c r="AI37" s="199">
        <v>44.34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86.18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60.6</v>
      </c>
      <c r="AI38" s="199">
        <v>44.34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86.18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60.6</v>
      </c>
      <c r="AI39" s="199">
        <v>42.82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86.18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60.6</v>
      </c>
      <c r="AI40" s="199">
        <v>42.82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86.18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60.6</v>
      </c>
      <c r="AI41" s="199">
        <v>42.82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86.18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60.6</v>
      </c>
      <c r="AI42" s="199">
        <v>42.82</v>
      </c>
      <c r="AJ42" s="199">
        <v>0</v>
      </c>
      <c r="AK42" s="199">
        <v>0.04</v>
      </c>
      <c r="AL42" s="199">
        <v>0</v>
      </c>
      <c r="AM42" s="199">
        <v>0</v>
      </c>
      <c r="AN42" s="199">
        <v>0</v>
      </c>
      <c r="AO42" s="199">
        <v>86.18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60.6</v>
      </c>
      <c r="AI43" s="199">
        <v>43.59</v>
      </c>
      <c r="AJ43" s="199">
        <v>0</v>
      </c>
      <c r="AK43" s="199">
        <v>0.04</v>
      </c>
      <c r="AL43" s="199">
        <v>0</v>
      </c>
      <c r="AM43" s="199">
        <v>0</v>
      </c>
      <c r="AN43" s="199">
        <v>0</v>
      </c>
      <c r="AO43" s="199">
        <v>88.61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60.6</v>
      </c>
      <c r="AI44" s="199">
        <v>43.59</v>
      </c>
      <c r="AJ44" s="199">
        <v>0</v>
      </c>
      <c r="AK44" s="199">
        <v>0.04</v>
      </c>
      <c r="AL44" s="199">
        <v>0</v>
      </c>
      <c r="AM44" s="199">
        <v>0</v>
      </c>
      <c r="AN44" s="199">
        <v>0</v>
      </c>
      <c r="AO44" s="199">
        <v>88.61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60.6</v>
      </c>
      <c r="AI45" s="199">
        <v>43.59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88.61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43.59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88.61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2.14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43.59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88.61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2.14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43.59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88.61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2.14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43.59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88.61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2.14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43.59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88.61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2.14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43.24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86.67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2.2000000000000002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43.24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86.67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2.2000000000000002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43.24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86.67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2.2000000000000002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45.2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86.67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2.2000000000000002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45.2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86.67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2.2000000000000002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45.2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86.67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2.2000000000000002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45.2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86.67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2.2000000000000002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45.2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86.67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2.2000000000000002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45.2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75.239999999999995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2.2000000000000002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45.2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75.239999999999995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2.2000000000000002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45.2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75.239999999999995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2.2000000000000002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45.2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75.239999999999995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2.2000000000000002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45.85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75.239999999999995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2.2000000000000002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45.85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75.239999999999995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2.2000000000000002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47.16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75.239999999999995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2.2000000000000002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47.16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75.239999999999995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2.2000000000000002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47.16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75.239999999999995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2.2000000000000002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47.16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75.239999999999995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2.2000000000000002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47.16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75.239999999999995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2.14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47.16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75.239999999999995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2.14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47.16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75.239999999999995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2.14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47.16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75.239999999999995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2.14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47.16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75.239999999999995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2.14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47.16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75.239999999999995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2.14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43.89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77.180000000000007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2.14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43.89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77.180000000000007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2.14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43.89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77.180000000000007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2.14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43.89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77.180000000000007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2.14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43.89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77.180000000000007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2.14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43.89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77.180000000000007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2.14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43.89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77.180000000000007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2.14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43.89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77.180000000000007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2.14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43.24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77.180000000000007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2.14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43.24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77.180000000000007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2.72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49.19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77.180000000000007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2.72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49.19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77.180000000000007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42.08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77.180000000000007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42.08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77.180000000000007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42.08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77.180000000000007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42.08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77.180000000000007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45.11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77.180000000000007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45.11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77.180000000000007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45.11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77.180000000000007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45.11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77.180000000000007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44.71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77.180000000000007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44.71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77.180000000000007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44.71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77.180000000000007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44.71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77.180000000000007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5.1079999999999966E-2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1.0626449999999981</v>
      </c>
      <c r="AJ99">
        <f t="shared" si="0"/>
        <v>0</v>
      </c>
      <c r="AK99">
        <f t="shared" si="0"/>
        <v>2.9999999999999997E-5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1.915650000000001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3.87</v>
      </c>
      <c r="E3" s="199">
        <v>0</v>
      </c>
      <c r="F3" s="199">
        <v>0</v>
      </c>
      <c r="G3" s="199">
        <v>4.66</v>
      </c>
      <c r="H3" s="199">
        <v>0</v>
      </c>
      <c r="I3" s="199">
        <v>0</v>
      </c>
      <c r="J3" s="199">
        <v>4.5</v>
      </c>
      <c r="K3" s="199">
        <v>0.31</v>
      </c>
      <c r="L3" s="199">
        <v>19.260000000000002</v>
      </c>
      <c r="M3" s="199">
        <v>0.94</v>
      </c>
      <c r="N3" s="199">
        <v>1.21</v>
      </c>
      <c r="O3" s="199">
        <v>0</v>
      </c>
      <c r="P3" s="199">
        <v>1.28</v>
      </c>
      <c r="Q3" s="199">
        <v>0.11</v>
      </c>
      <c r="R3" s="199">
        <v>0.43</v>
      </c>
      <c r="S3" s="199">
        <v>0.27</v>
      </c>
      <c r="T3" s="199">
        <v>0</v>
      </c>
      <c r="U3" s="199">
        <v>2.14</v>
      </c>
      <c r="V3" s="199">
        <v>0.14000000000000001</v>
      </c>
      <c r="W3" s="199">
        <v>0.48</v>
      </c>
      <c r="X3" s="199">
        <v>1.51</v>
      </c>
      <c r="Y3" s="199">
        <v>0</v>
      </c>
      <c r="Z3" s="199">
        <v>1.29</v>
      </c>
      <c r="AA3" s="199">
        <v>0.92</v>
      </c>
      <c r="AB3" s="199">
        <v>0</v>
      </c>
      <c r="AC3" s="199">
        <v>12.92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27.89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174.45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3.87</v>
      </c>
      <c r="E4" s="199">
        <v>0</v>
      </c>
      <c r="F4" s="199">
        <v>0</v>
      </c>
      <c r="G4" s="199">
        <v>4.66</v>
      </c>
      <c r="H4" s="199">
        <v>0</v>
      </c>
      <c r="I4" s="199">
        <v>0</v>
      </c>
      <c r="J4" s="199">
        <v>4.5</v>
      </c>
      <c r="K4" s="199">
        <v>0.31</v>
      </c>
      <c r="L4" s="199">
        <v>19.260000000000002</v>
      </c>
      <c r="M4" s="199">
        <v>0.94</v>
      </c>
      <c r="N4" s="199">
        <v>1.21</v>
      </c>
      <c r="O4" s="199">
        <v>0</v>
      </c>
      <c r="P4" s="199">
        <v>1.28</v>
      </c>
      <c r="Q4" s="199">
        <v>0.11</v>
      </c>
      <c r="R4" s="199">
        <v>0.43</v>
      </c>
      <c r="S4" s="199">
        <v>0.27</v>
      </c>
      <c r="T4" s="199">
        <v>0</v>
      </c>
      <c r="U4" s="199">
        <v>2.14</v>
      </c>
      <c r="V4" s="199">
        <v>0.14000000000000001</v>
      </c>
      <c r="W4" s="199">
        <v>0.48</v>
      </c>
      <c r="X4" s="199">
        <v>1.51</v>
      </c>
      <c r="Y4" s="199">
        <v>0</v>
      </c>
      <c r="Z4" s="199">
        <v>1.29</v>
      </c>
      <c r="AA4" s="199">
        <v>0.92</v>
      </c>
      <c r="AB4" s="199">
        <v>0</v>
      </c>
      <c r="AC4" s="199">
        <v>12.92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27.89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174.45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3.87</v>
      </c>
      <c r="E5" s="199">
        <v>0</v>
      </c>
      <c r="F5" s="199">
        <v>0</v>
      </c>
      <c r="G5" s="199">
        <v>4.66</v>
      </c>
      <c r="H5" s="199">
        <v>0</v>
      </c>
      <c r="I5" s="199">
        <v>0</v>
      </c>
      <c r="J5" s="199">
        <v>4.5</v>
      </c>
      <c r="K5" s="199">
        <v>0.31</v>
      </c>
      <c r="L5" s="199">
        <v>19.260000000000002</v>
      </c>
      <c r="M5" s="199">
        <v>0.94</v>
      </c>
      <c r="N5" s="199">
        <v>1.21</v>
      </c>
      <c r="O5" s="199">
        <v>0</v>
      </c>
      <c r="P5" s="199">
        <v>1.28</v>
      </c>
      <c r="Q5" s="199">
        <v>0.11</v>
      </c>
      <c r="R5" s="199">
        <v>0.43</v>
      </c>
      <c r="S5" s="199">
        <v>0.27</v>
      </c>
      <c r="T5" s="199">
        <v>0</v>
      </c>
      <c r="U5" s="199">
        <v>2.14</v>
      </c>
      <c r="V5" s="199">
        <v>0.14000000000000001</v>
      </c>
      <c r="W5" s="199">
        <v>0.48</v>
      </c>
      <c r="X5" s="199">
        <v>1.51</v>
      </c>
      <c r="Y5" s="199">
        <v>0</v>
      </c>
      <c r="Z5" s="199">
        <v>1.29</v>
      </c>
      <c r="AA5" s="199">
        <v>0.92</v>
      </c>
      <c r="AB5" s="199">
        <v>0</v>
      </c>
      <c r="AC5" s="199">
        <v>12.92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27.89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174.45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3.87</v>
      </c>
      <c r="E6" s="199">
        <v>0</v>
      </c>
      <c r="F6" s="199">
        <v>0</v>
      </c>
      <c r="G6" s="199">
        <v>4.66</v>
      </c>
      <c r="H6" s="199">
        <v>0</v>
      </c>
      <c r="I6" s="199">
        <v>0</v>
      </c>
      <c r="J6" s="199">
        <v>4.5</v>
      </c>
      <c r="K6" s="199">
        <v>0.31</v>
      </c>
      <c r="L6" s="199">
        <v>19.260000000000002</v>
      </c>
      <c r="M6" s="199">
        <v>0.94</v>
      </c>
      <c r="N6" s="199">
        <v>1.21</v>
      </c>
      <c r="O6" s="199">
        <v>0</v>
      </c>
      <c r="P6" s="199">
        <v>1.28</v>
      </c>
      <c r="Q6" s="199">
        <v>0.11</v>
      </c>
      <c r="R6" s="199">
        <v>0.43</v>
      </c>
      <c r="S6" s="199">
        <v>0.27</v>
      </c>
      <c r="T6" s="199">
        <v>0</v>
      </c>
      <c r="U6" s="199">
        <v>2.14</v>
      </c>
      <c r="V6" s="199">
        <v>0.14000000000000001</v>
      </c>
      <c r="W6" s="199">
        <v>0.48</v>
      </c>
      <c r="X6" s="199">
        <v>1.51</v>
      </c>
      <c r="Y6" s="199">
        <v>0</v>
      </c>
      <c r="Z6" s="199">
        <v>1.29</v>
      </c>
      <c r="AA6" s="199">
        <v>0.92</v>
      </c>
      <c r="AB6" s="199">
        <v>0</v>
      </c>
      <c r="AC6" s="199">
        <v>12.92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27.89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174.45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3.87</v>
      </c>
      <c r="E7" s="199">
        <v>0</v>
      </c>
      <c r="F7" s="199">
        <v>0</v>
      </c>
      <c r="G7" s="199">
        <v>4.66</v>
      </c>
      <c r="H7" s="199">
        <v>0</v>
      </c>
      <c r="I7" s="199">
        <v>0</v>
      </c>
      <c r="J7" s="199">
        <v>4.5</v>
      </c>
      <c r="K7" s="199">
        <v>0.31</v>
      </c>
      <c r="L7" s="199">
        <v>19.260000000000002</v>
      </c>
      <c r="M7" s="199">
        <v>0.94</v>
      </c>
      <c r="N7" s="199">
        <v>1.21</v>
      </c>
      <c r="O7" s="199">
        <v>0</v>
      </c>
      <c r="P7" s="199">
        <v>1.28</v>
      </c>
      <c r="Q7" s="199">
        <v>0.11</v>
      </c>
      <c r="R7" s="199">
        <v>0.43</v>
      </c>
      <c r="S7" s="199">
        <v>0.27</v>
      </c>
      <c r="T7" s="199">
        <v>0</v>
      </c>
      <c r="U7" s="199">
        <v>2.14</v>
      </c>
      <c r="V7" s="199">
        <v>0.14000000000000001</v>
      </c>
      <c r="W7" s="199">
        <v>0.48</v>
      </c>
      <c r="X7" s="199">
        <v>1.51</v>
      </c>
      <c r="Y7" s="199">
        <v>0</v>
      </c>
      <c r="Z7" s="199">
        <v>1.29</v>
      </c>
      <c r="AA7" s="199">
        <v>0.92</v>
      </c>
      <c r="AB7" s="199">
        <v>0</v>
      </c>
      <c r="AC7" s="199">
        <v>12.92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27.89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174.45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3.87</v>
      </c>
      <c r="E8" s="199">
        <v>0</v>
      </c>
      <c r="F8" s="199">
        <v>0</v>
      </c>
      <c r="G8" s="199">
        <v>4.66</v>
      </c>
      <c r="H8" s="199">
        <v>0</v>
      </c>
      <c r="I8" s="199">
        <v>0</v>
      </c>
      <c r="J8" s="199">
        <v>4.5</v>
      </c>
      <c r="K8" s="199">
        <v>0.31</v>
      </c>
      <c r="L8" s="199">
        <v>19.260000000000002</v>
      </c>
      <c r="M8" s="199">
        <v>0.94</v>
      </c>
      <c r="N8" s="199">
        <v>1.21</v>
      </c>
      <c r="O8" s="199">
        <v>0</v>
      </c>
      <c r="P8" s="199">
        <v>1.28</v>
      </c>
      <c r="Q8" s="199">
        <v>0.11</v>
      </c>
      <c r="R8" s="199">
        <v>0.43</v>
      </c>
      <c r="S8" s="199">
        <v>0.27</v>
      </c>
      <c r="T8" s="199">
        <v>0</v>
      </c>
      <c r="U8" s="199">
        <v>2.14</v>
      </c>
      <c r="V8" s="199">
        <v>0.14000000000000001</v>
      </c>
      <c r="W8" s="199">
        <v>0.48</v>
      </c>
      <c r="X8" s="199">
        <v>1.51</v>
      </c>
      <c r="Y8" s="199">
        <v>0</v>
      </c>
      <c r="Z8" s="199">
        <v>1.29</v>
      </c>
      <c r="AA8" s="199">
        <v>0.92</v>
      </c>
      <c r="AB8" s="199">
        <v>0</v>
      </c>
      <c r="AC8" s="199">
        <v>12.92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27.89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174.45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3.87</v>
      </c>
      <c r="E9" s="199">
        <v>0</v>
      </c>
      <c r="F9" s="199">
        <v>0</v>
      </c>
      <c r="G9" s="199">
        <v>4.66</v>
      </c>
      <c r="H9" s="199">
        <v>0</v>
      </c>
      <c r="I9" s="199">
        <v>0</v>
      </c>
      <c r="J9" s="199">
        <v>4.5</v>
      </c>
      <c r="K9" s="199">
        <v>0.31</v>
      </c>
      <c r="L9" s="199">
        <v>19.260000000000002</v>
      </c>
      <c r="M9" s="199">
        <v>0.94</v>
      </c>
      <c r="N9" s="199">
        <v>1.21</v>
      </c>
      <c r="O9" s="199">
        <v>0</v>
      </c>
      <c r="P9" s="199">
        <v>1.28</v>
      </c>
      <c r="Q9" s="199">
        <v>0.11</v>
      </c>
      <c r="R9" s="199">
        <v>0.43</v>
      </c>
      <c r="S9" s="199">
        <v>0.27</v>
      </c>
      <c r="T9" s="199">
        <v>0</v>
      </c>
      <c r="U9" s="199">
        <v>2.14</v>
      </c>
      <c r="V9" s="199">
        <v>0.14000000000000001</v>
      </c>
      <c r="W9" s="199">
        <v>0.48</v>
      </c>
      <c r="X9" s="199">
        <v>1.51</v>
      </c>
      <c r="Y9" s="199">
        <v>0</v>
      </c>
      <c r="Z9" s="199">
        <v>1.29</v>
      </c>
      <c r="AA9" s="199">
        <v>0.92</v>
      </c>
      <c r="AB9" s="199">
        <v>0</v>
      </c>
      <c r="AC9" s="199">
        <v>12.92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27.89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174.45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3.87</v>
      </c>
      <c r="E10" s="199">
        <v>0</v>
      </c>
      <c r="F10" s="199">
        <v>0</v>
      </c>
      <c r="G10" s="199">
        <v>4.66</v>
      </c>
      <c r="H10" s="199">
        <v>0</v>
      </c>
      <c r="I10" s="199">
        <v>0</v>
      </c>
      <c r="J10" s="199">
        <v>4.5</v>
      </c>
      <c r="K10" s="199">
        <v>0.31</v>
      </c>
      <c r="L10" s="199">
        <v>19.260000000000002</v>
      </c>
      <c r="M10" s="199">
        <v>0.94</v>
      </c>
      <c r="N10" s="199">
        <v>1.21</v>
      </c>
      <c r="O10" s="199">
        <v>0</v>
      </c>
      <c r="P10" s="199">
        <v>1.28</v>
      </c>
      <c r="Q10" s="199">
        <v>0.11</v>
      </c>
      <c r="R10" s="199">
        <v>0.43</v>
      </c>
      <c r="S10" s="199">
        <v>0.27</v>
      </c>
      <c r="T10" s="199">
        <v>0</v>
      </c>
      <c r="U10" s="199">
        <v>2.14</v>
      </c>
      <c r="V10" s="199">
        <v>0.14000000000000001</v>
      </c>
      <c r="W10" s="199">
        <v>0.48</v>
      </c>
      <c r="X10" s="199">
        <v>1.51</v>
      </c>
      <c r="Y10" s="199">
        <v>0</v>
      </c>
      <c r="Z10" s="199">
        <v>1.29</v>
      </c>
      <c r="AA10" s="199">
        <v>0.92</v>
      </c>
      <c r="AB10" s="199">
        <v>0</v>
      </c>
      <c r="AC10" s="199">
        <v>12.92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27.89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174.45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3.87</v>
      </c>
      <c r="E11" s="199">
        <v>0</v>
      </c>
      <c r="F11" s="199">
        <v>0</v>
      </c>
      <c r="G11" s="199">
        <v>4.66</v>
      </c>
      <c r="H11" s="199">
        <v>0</v>
      </c>
      <c r="I11" s="199">
        <v>0</v>
      </c>
      <c r="J11" s="199">
        <v>7.4</v>
      </c>
      <c r="K11" s="199">
        <v>0.31</v>
      </c>
      <c r="L11" s="199">
        <v>19.260000000000002</v>
      </c>
      <c r="M11" s="199">
        <v>0.94</v>
      </c>
      <c r="N11" s="199">
        <v>1.21</v>
      </c>
      <c r="O11" s="199">
        <v>0</v>
      </c>
      <c r="P11" s="199">
        <v>1.28</v>
      </c>
      <c r="Q11" s="199">
        <v>0.11</v>
      </c>
      <c r="R11" s="199">
        <v>0.43</v>
      </c>
      <c r="S11" s="199">
        <v>0.27</v>
      </c>
      <c r="T11" s="199">
        <v>0</v>
      </c>
      <c r="U11" s="199">
        <v>2.14</v>
      </c>
      <c r="V11" s="199">
        <v>0.14000000000000001</v>
      </c>
      <c r="W11" s="199">
        <v>0.48</v>
      </c>
      <c r="X11" s="199">
        <v>1.51</v>
      </c>
      <c r="Y11" s="199">
        <v>0</v>
      </c>
      <c r="Z11" s="199">
        <v>1.29</v>
      </c>
      <c r="AA11" s="199">
        <v>0.92</v>
      </c>
      <c r="AB11" s="199">
        <v>0</v>
      </c>
      <c r="AC11" s="199">
        <v>12.92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27.89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174.45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3.87</v>
      </c>
      <c r="E12" s="199">
        <v>0</v>
      </c>
      <c r="F12" s="199">
        <v>0</v>
      </c>
      <c r="G12" s="199">
        <v>4.66</v>
      </c>
      <c r="H12" s="199">
        <v>0</v>
      </c>
      <c r="I12" s="199">
        <v>0</v>
      </c>
      <c r="J12" s="199">
        <v>7.4</v>
      </c>
      <c r="K12" s="199">
        <v>0.31</v>
      </c>
      <c r="L12" s="199">
        <v>19.260000000000002</v>
      </c>
      <c r="M12" s="199">
        <v>0.94</v>
      </c>
      <c r="N12" s="199">
        <v>1.21</v>
      </c>
      <c r="O12" s="199">
        <v>0</v>
      </c>
      <c r="P12" s="199">
        <v>1.28</v>
      </c>
      <c r="Q12" s="199">
        <v>0.11</v>
      </c>
      <c r="R12" s="199">
        <v>0.43</v>
      </c>
      <c r="S12" s="199">
        <v>0.27</v>
      </c>
      <c r="T12" s="199">
        <v>0</v>
      </c>
      <c r="U12" s="199">
        <v>2.14</v>
      </c>
      <c r="V12" s="199">
        <v>0.14000000000000001</v>
      </c>
      <c r="W12" s="199">
        <v>0.48</v>
      </c>
      <c r="X12" s="199">
        <v>1.51</v>
      </c>
      <c r="Y12" s="199">
        <v>0</v>
      </c>
      <c r="Z12" s="199">
        <v>1.29</v>
      </c>
      <c r="AA12" s="199">
        <v>0.92</v>
      </c>
      <c r="AB12" s="199">
        <v>0</v>
      </c>
      <c r="AC12" s="199">
        <v>12.92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27.89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174.45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3.87</v>
      </c>
      <c r="E13" s="199">
        <v>0</v>
      </c>
      <c r="F13" s="199">
        <v>0</v>
      </c>
      <c r="G13" s="199">
        <v>4.66</v>
      </c>
      <c r="H13" s="199">
        <v>0</v>
      </c>
      <c r="I13" s="199">
        <v>0</v>
      </c>
      <c r="J13" s="199">
        <v>7.4</v>
      </c>
      <c r="K13" s="199">
        <v>0.31</v>
      </c>
      <c r="L13" s="199">
        <v>19.260000000000002</v>
      </c>
      <c r="M13" s="199">
        <v>0.94</v>
      </c>
      <c r="N13" s="199">
        <v>1.21</v>
      </c>
      <c r="O13" s="199">
        <v>0</v>
      </c>
      <c r="P13" s="199">
        <v>1.28</v>
      </c>
      <c r="Q13" s="199">
        <v>0.11</v>
      </c>
      <c r="R13" s="199">
        <v>0.43</v>
      </c>
      <c r="S13" s="199">
        <v>0.27</v>
      </c>
      <c r="T13" s="199">
        <v>0</v>
      </c>
      <c r="U13" s="199">
        <v>2.14</v>
      </c>
      <c r="V13" s="199">
        <v>0.14000000000000001</v>
      </c>
      <c r="W13" s="199">
        <v>0.48</v>
      </c>
      <c r="X13" s="199">
        <v>1.51</v>
      </c>
      <c r="Y13" s="199">
        <v>0</v>
      </c>
      <c r="Z13" s="199">
        <v>1.29</v>
      </c>
      <c r="AA13" s="199">
        <v>0.92</v>
      </c>
      <c r="AB13" s="199">
        <v>0</v>
      </c>
      <c r="AC13" s="199">
        <v>12.92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27.57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174.45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3.87</v>
      </c>
      <c r="E14" s="199">
        <v>0</v>
      </c>
      <c r="F14" s="199">
        <v>0</v>
      </c>
      <c r="G14" s="199">
        <v>4.66</v>
      </c>
      <c r="H14" s="199">
        <v>0</v>
      </c>
      <c r="I14" s="199">
        <v>0</v>
      </c>
      <c r="J14" s="199">
        <v>7.4</v>
      </c>
      <c r="K14" s="199">
        <v>0.31</v>
      </c>
      <c r="L14" s="199">
        <v>19.260000000000002</v>
      </c>
      <c r="M14" s="199">
        <v>0.94</v>
      </c>
      <c r="N14" s="199">
        <v>1.21</v>
      </c>
      <c r="O14" s="199">
        <v>0</v>
      </c>
      <c r="P14" s="199">
        <v>1.28</v>
      </c>
      <c r="Q14" s="199">
        <v>0.11</v>
      </c>
      <c r="R14" s="199">
        <v>0.43</v>
      </c>
      <c r="S14" s="199">
        <v>0.27</v>
      </c>
      <c r="T14" s="199">
        <v>0</v>
      </c>
      <c r="U14" s="199">
        <v>2.14</v>
      </c>
      <c r="V14" s="199">
        <v>0.14000000000000001</v>
      </c>
      <c r="W14" s="199">
        <v>0.48</v>
      </c>
      <c r="X14" s="199">
        <v>1.51</v>
      </c>
      <c r="Y14" s="199">
        <v>0</v>
      </c>
      <c r="Z14" s="199">
        <v>1.29</v>
      </c>
      <c r="AA14" s="199">
        <v>0.92</v>
      </c>
      <c r="AB14" s="199">
        <v>0</v>
      </c>
      <c r="AC14" s="199">
        <v>12.92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27.89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174.45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3.87</v>
      </c>
      <c r="E15" s="199">
        <v>0</v>
      </c>
      <c r="F15" s="199">
        <v>0</v>
      </c>
      <c r="G15" s="199">
        <v>4.66</v>
      </c>
      <c r="H15" s="199">
        <v>0</v>
      </c>
      <c r="I15" s="199">
        <v>0</v>
      </c>
      <c r="J15" s="199">
        <v>7.4</v>
      </c>
      <c r="K15" s="199">
        <v>0.31</v>
      </c>
      <c r="L15" s="199">
        <v>19.260000000000002</v>
      </c>
      <c r="M15" s="199">
        <v>0.94</v>
      </c>
      <c r="N15" s="199">
        <v>1.21</v>
      </c>
      <c r="O15" s="199">
        <v>0</v>
      </c>
      <c r="P15" s="199">
        <v>1.28</v>
      </c>
      <c r="Q15" s="199">
        <v>0.11</v>
      </c>
      <c r="R15" s="199">
        <v>0.43</v>
      </c>
      <c r="S15" s="199">
        <v>0.27</v>
      </c>
      <c r="T15" s="199">
        <v>0</v>
      </c>
      <c r="U15" s="199">
        <v>2.14</v>
      </c>
      <c r="V15" s="199">
        <v>0.14000000000000001</v>
      </c>
      <c r="W15" s="199">
        <v>0.48</v>
      </c>
      <c r="X15" s="199">
        <v>1.51</v>
      </c>
      <c r="Y15" s="199">
        <v>0</v>
      </c>
      <c r="Z15" s="199">
        <v>1.29</v>
      </c>
      <c r="AA15" s="199">
        <v>0.92</v>
      </c>
      <c r="AB15" s="199">
        <v>0</v>
      </c>
      <c r="AC15" s="199">
        <v>12.92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27.38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174.45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3.87</v>
      </c>
      <c r="E16" s="199">
        <v>0</v>
      </c>
      <c r="F16" s="199">
        <v>0</v>
      </c>
      <c r="G16" s="199">
        <v>4.66</v>
      </c>
      <c r="H16" s="199">
        <v>0</v>
      </c>
      <c r="I16" s="199">
        <v>0</v>
      </c>
      <c r="J16" s="199">
        <v>7.4</v>
      </c>
      <c r="K16" s="199">
        <v>0.31</v>
      </c>
      <c r="L16" s="199">
        <v>19.260000000000002</v>
      </c>
      <c r="M16" s="199">
        <v>0.94</v>
      </c>
      <c r="N16" s="199">
        <v>1.21</v>
      </c>
      <c r="O16" s="199">
        <v>0</v>
      </c>
      <c r="P16" s="199">
        <v>1.28</v>
      </c>
      <c r="Q16" s="199">
        <v>0.11</v>
      </c>
      <c r="R16" s="199">
        <v>0.43</v>
      </c>
      <c r="S16" s="199">
        <v>0.27</v>
      </c>
      <c r="T16" s="199">
        <v>0</v>
      </c>
      <c r="U16" s="199">
        <v>2.14</v>
      </c>
      <c r="V16" s="199">
        <v>0.14000000000000001</v>
      </c>
      <c r="W16" s="199">
        <v>0.48</v>
      </c>
      <c r="X16" s="199">
        <v>1.51</v>
      </c>
      <c r="Y16" s="199">
        <v>0</v>
      </c>
      <c r="Z16" s="199">
        <v>1.29</v>
      </c>
      <c r="AA16" s="199">
        <v>0.92</v>
      </c>
      <c r="AB16" s="199">
        <v>0</v>
      </c>
      <c r="AC16" s="199">
        <v>12.92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27.38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174.45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3.87</v>
      </c>
      <c r="E17" s="199">
        <v>0</v>
      </c>
      <c r="F17" s="199">
        <v>0</v>
      </c>
      <c r="G17" s="199">
        <v>4.66</v>
      </c>
      <c r="H17" s="199">
        <v>0</v>
      </c>
      <c r="I17" s="199">
        <v>0</v>
      </c>
      <c r="J17" s="199">
        <v>7.4</v>
      </c>
      <c r="K17" s="199">
        <v>0.31</v>
      </c>
      <c r="L17" s="199">
        <v>19.260000000000002</v>
      </c>
      <c r="M17" s="199">
        <v>0.94</v>
      </c>
      <c r="N17" s="199">
        <v>1.21</v>
      </c>
      <c r="O17" s="199">
        <v>0</v>
      </c>
      <c r="P17" s="199">
        <v>1.28</v>
      </c>
      <c r="Q17" s="199">
        <v>0.11</v>
      </c>
      <c r="R17" s="199">
        <v>0.43</v>
      </c>
      <c r="S17" s="199">
        <v>0.27</v>
      </c>
      <c r="T17" s="199">
        <v>0</v>
      </c>
      <c r="U17" s="199">
        <v>2.14</v>
      </c>
      <c r="V17" s="199">
        <v>0.14000000000000001</v>
      </c>
      <c r="W17" s="199">
        <v>0.48</v>
      </c>
      <c r="X17" s="199">
        <v>1.51</v>
      </c>
      <c r="Y17" s="199">
        <v>0</v>
      </c>
      <c r="Z17" s="199">
        <v>1.29</v>
      </c>
      <c r="AA17" s="199">
        <v>0.92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27.38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174.45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3.87</v>
      </c>
      <c r="E18" s="199">
        <v>0</v>
      </c>
      <c r="F18" s="199">
        <v>0</v>
      </c>
      <c r="G18" s="199">
        <v>4.66</v>
      </c>
      <c r="H18" s="199">
        <v>0</v>
      </c>
      <c r="I18" s="199">
        <v>0</v>
      </c>
      <c r="J18" s="199">
        <v>7.4</v>
      </c>
      <c r="K18" s="199">
        <v>0.31</v>
      </c>
      <c r="L18" s="199">
        <v>19.260000000000002</v>
      </c>
      <c r="M18" s="199">
        <v>0.94</v>
      </c>
      <c r="N18" s="199">
        <v>1.21</v>
      </c>
      <c r="O18" s="199">
        <v>0</v>
      </c>
      <c r="P18" s="199">
        <v>1.28</v>
      </c>
      <c r="Q18" s="199">
        <v>0.11</v>
      </c>
      <c r="R18" s="199">
        <v>0.43</v>
      </c>
      <c r="S18" s="199">
        <v>0.27</v>
      </c>
      <c r="T18" s="199">
        <v>0</v>
      </c>
      <c r="U18" s="199">
        <v>2.14</v>
      </c>
      <c r="V18" s="199">
        <v>0.14000000000000001</v>
      </c>
      <c r="W18" s="199">
        <v>0.48</v>
      </c>
      <c r="X18" s="199">
        <v>1.51</v>
      </c>
      <c r="Y18" s="199">
        <v>0</v>
      </c>
      <c r="Z18" s="199">
        <v>1.29</v>
      </c>
      <c r="AA18" s="199">
        <v>0.92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27.38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174.45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3.87</v>
      </c>
      <c r="E19" s="199">
        <v>0</v>
      </c>
      <c r="F19" s="199">
        <v>0</v>
      </c>
      <c r="G19" s="199">
        <v>4.66</v>
      </c>
      <c r="H19" s="199">
        <v>0</v>
      </c>
      <c r="I19" s="199">
        <v>0</v>
      </c>
      <c r="J19" s="199">
        <v>7.4</v>
      </c>
      <c r="K19" s="199">
        <v>0.31</v>
      </c>
      <c r="L19" s="199">
        <v>19.260000000000002</v>
      </c>
      <c r="M19" s="199">
        <v>0.94</v>
      </c>
      <c r="N19" s="199">
        <v>1.21</v>
      </c>
      <c r="O19" s="199">
        <v>0</v>
      </c>
      <c r="P19" s="199">
        <v>1.28</v>
      </c>
      <c r="Q19" s="199">
        <v>0.11</v>
      </c>
      <c r="R19" s="199">
        <v>0.43</v>
      </c>
      <c r="S19" s="199">
        <v>0.27</v>
      </c>
      <c r="T19" s="199">
        <v>0</v>
      </c>
      <c r="U19" s="199">
        <v>2.14</v>
      </c>
      <c r="V19" s="199">
        <v>0.14000000000000001</v>
      </c>
      <c r="W19" s="199">
        <v>0.48</v>
      </c>
      <c r="X19" s="199">
        <v>1.51</v>
      </c>
      <c r="Y19" s="199">
        <v>0</v>
      </c>
      <c r="Z19" s="199">
        <v>1.29</v>
      </c>
      <c r="AA19" s="199">
        <v>0.92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27.38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174.45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3.87</v>
      </c>
      <c r="E20" s="199">
        <v>0</v>
      </c>
      <c r="F20" s="199">
        <v>0</v>
      </c>
      <c r="G20" s="199">
        <v>4.66</v>
      </c>
      <c r="H20" s="199">
        <v>0</v>
      </c>
      <c r="I20" s="199">
        <v>0</v>
      </c>
      <c r="J20" s="199">
        <v>7.4</v>
      </c>
      <c r="K20" s="199">
        <v>0.31</v>
      </c>
      <c r="L20" s="199">
        <v>19.260000000000002</v>
      </c>
      <c r="M20" s="199">
        <v>0.94</v>
      </c>
      <c r="N20" s="199">
        <v>1.21</v>
      </c>
      <c r="O20" s="199">
        <v>0</v>
      </c>
      <c r="P20" s="199">
        <v>1.28</v>
      </c>
      <c r="Q20" s="199">
        <v>0.11</v>
      </c>
      <c r="R20" s="199">
        <v>0.43</v>
      </c>
      <c r="S20" s="199">
        <v>0.27</v>
      </c>
      <c r="T20" s="199">
        <v>0</v>
      </c>
      <c r="U20" s="199">
        <v>2.14</v>
      </c>
      <c r="V20" s="199">
        <v>0.14000000000000001</v>
      </c>
      <c r="W20" s="199">
        <v>0.48</v>
      </c>
      <c r="X20" s="199">
        <v>1.51</v>
      </c>
      <c r="Y20" s="199">
        <v>0</v>
      </c>
      <c r="Z20" s="199">
        <v>1.29</v>
      </c>
      <c r="AA20" s="199">
        <v>0.92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27.38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174.45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3.87</v>
      </c>
      <c r="E21" s="199">
        <v>0</v>
      </c>
      <c r="F21" s="199">
        <v>0</v>
      </c>
      <c r="G21" s="199">
        <v>4.66</v>
      </c>
      <c r="H21" s="199">
        <v>0</v>
      </c>
      <c r="I21" s="199">
        <v>0</v>
      </c>
      <c r="J21" s="199">
        <v>7.4</v>
      </c>
      <c r="K21" s="199">
        <v>0.31</v>
      </c>
      <c r="L21" s="199">
        <v>19.260000000000002</v>
      </c>
      <c r="M21" s="199">
        <v>0.94</v>
      </c>
      <c r="N21" s="199">
        <v>1.21</v>
      </c>
      <c r="O21" s="199">
        <v>0</v>
      </c>
      <c r="P21" s="199">
        <v>1.28</v>
      </c>
      <c r="Q21" s="199">
        <v>0.11</v>
      </c>
      <c r="R21" s="199">
        <v>0.43</v>
      </c>
      <c r="S21" s="199">
        <v>0.27</v>
      </c>
      <c r="T21" s="199">
        <v>0</v>
      </c>
      <c r="U21" s="199">
        <v>2.14</v>
      </c>
      <c r="V21" s="199">
        <v>0.14000000000000001</v>
      </c>
      <c r="W21" s="199">
        <v>0.48</v>
      </c>
      <c r="X21" s="199">
        <v>1.51</v>
      </c>
      <c r="Y21" s="199">
        <v>0</v>
      </c>
      <c r="Z21" s="199">
        <v>1.29</v>
      </c>
      <c r="AA21" s="199">
        <v>0.92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27.38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174.45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3.87</v>
      </c>
      <c r="E22" s="199">
        <v>0</v>
      </c>
      <c r="F22" s="199">
        <v>0</v>
      </c>
      <c r="G22" s="199">
        <v>4.66</v>
      </c>
      <c r="H22" s="199">
        <v>0</v>
      </c>
      <c r="I22" s="199">
        <v>0</v>
      </c>
      <c r="J22" s="199">
        <v>7.4</v>
      </c>
      <c r="K22" s="199">
        <v>0.31</v>
      </c>
      <c r="L22" s="199">
        <v>19.260000000000002</v>
      </c>
      <c r="M22" s="199">
        <v>0.94</v>
      </c>
      <c r="N22" s="199">
        <v>1.21</v>
      </c>
      <c r="O22" s="199">
        <v>0</v>
      </c>
      <c r="P22" s="199">
        <v>1.28</v>
      </c>
      <c r="Q22" s="199">
        <v>0.11</v>
      </c>
      <c r="R22" s="199">
        <v>0.43</v>
      </c>
      <c r="S22" s="199">
        <v>0.27</v>
      </c>
      <c r="T22" s="199">
        <v>0</v>
      </c>
      <c r="U22" s="199">
        <v>2.14</v>
      </c>
      <c r="V22" s="199">
        <v>0.14000000000000001</v>
      </c>
      <c r="W22" s="199">
        <v>0.48</v>
      </c>
      <c r="X22" s="199">
        <v>1.51</v>
      </c>
      <c r="Y22" s="199">
        <v>0</v>
      </c>
      <c r="Z22" s="199">
        <v>1.29</v>
      </c>
      <c r="AA22" s="199">
        <v>0.92</v>
      </c>
      <c r="AB22" s="199">
        <v>0</v>
      </c>
      <c r="AC22" s="199">
        <v>12.92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27.38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174.45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3.87</v>
      </c>
      <c r="E23" s="199">
        <v>0</v>
      </c>
      <c r="F23" s="199">
        <v>0</v>
      </c>
      <c r="G23" s="199">
        <v>4.66</v>
      </c>
      <c r="H23" s="199">
        <v>0</v>
      </c>
      <c r="I23" s="199">
        <v>0</v>
      </c>
      <c r="J23" s="199">
        <v>7.4</v>
      </c>
      <c r="K23" s="199">
        <v>0.31</v>
      </c>
      <c r="L23" s="199">
        <v>19.260000000000002</v>
      </c>
      <c r="M23" s="199">
        <v>0.94</v>
      </c>
      <c r="N23" s="199">
        <v>1.21</v>
      </c>
      <c r="O23" s="199">
        <v>0</v>
      </c>
      <c r="P23" s="199">
        <v>1.28</v>
      </c>
      <c r="Q23" s="199">
        <v>0.11</v>
      </c>
      <c r="R23" s="199">
        <v>0.43</v>
      </c>
      <c r="S23" s="199">
        <v>0.27</v>
      </c>
      <c r="T23" s="199">
        <v>0</v>
      </c>
      <c r="U23" s="199">
        <v>2.14</v>
      </c>
      <c r="V23" s="199">
        <v>0.14000000000000001</v>
      </c>
      <c r="W23" s="199">
        <v>0.48</v>
      </c>
      <c r="X23" s="199">
        <v>1.51</v>
      </c>
      <c r="Y23" s="199">
        <v>0</v>
      </c>
      <c r="Z23" s="199">
        <v>1.29</v>
      </c>
      <c r="AA23" s="199">
        <v>0.92</v>
      </c>
      <c r="AB23" s="199">
        <v>0</v>
      </c>
      <c r="AC23" s="199">
        <v>12.92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27.38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174.45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3.87</v>
      </c>
      <c r="E24" s="199">
        <v>0</v>
      </c>
      <c r="F24" s="199">
        <v>0</v>
      </c>
      <c r="G24" s="199">
        <v>4.66</v>
      </c>
      <c r="H24" s="199">
        <v>0</v>
      </c>
      <c r="I24" s="199">
        <v>0</v>
      </c>
      <c r="J24" s="199">
        <v>7.4</v>
      </c>
      <c r="K24" s="199">
        <v>0.31</v>
      </c>
      <c r="L24" s="199">
        <v>19.260000000000002</v>
      </c>
      <c r="M24" s="199">
        <v>0.94</v>
      </c>
      <c r="N24" s="199">
        <v>1.21</v>
      </c>
      <c r="O24" s="199">
        <v>0</v>
      </c>
      <c r="P24" s="199">
        <v>1.28</v>
      </c>
      <c r="Q24" s="199">
        <v>0.11</v>
      </c>
      <c r="R24" s="199">
        <v>0.43</v>
      </c>
      <c r="S24" s="199">
        <v>0.27</v>
      </c>
      <c r="T24" s="199">
        <v>0</v>
      </c>
      <c r="U24" s="199">
        <v>2.14</v>
      </c>
      <c r="V24" s="199">
        <v>0.14000000000000001</v>
      </c>
      <c r="W24" s="199">
        <v>0.48</v>
      </c>
      <c r="X24" s="199">
        <v>1.51</v>
      </c>
      <c r="Y24" s="199">
        <v>0</v>
      </c>
      <c r="Z24" s="199">
        <v>1.29</v>
      </c>
      <c r="AA24" s="199">
        <v>0.92</v>
      </c>
      <c r="AB24" s="199">
        <v>0</v>
      </c>
      <c r="AC24" s="199">
        <v>12.92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27.38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3.87</v>
      </c>
      <c r="E25" s="199">
        <v>0</v>
      </c>
      <c r="F25" s="199">
        <v>0</v>
      </c>
      <c r="G25" s="199">
        <v>4.66</v>
      </c>
      <c r="H25" s="199">
        <v>0</v>
      </c>
      <c r="I25" s="199">
        <v>0</v>
      </c>
      <c r="J25" s="199">
        <v>7.4</v>
      </c>
      <c r="K25" s="199">
        <v>0.31</v>
      </c>
      <c r="L25" s="199">
        <v>19.260000000000002</v>
      </c>
      <c r="M25" s="199">
        <v>0.94</v>
      </c>
      <c r="N25" s="199">
        <v>1.21</v>
      </c>
      <c r="O25" s="199">
        <v>0</v>
      </c>
      <c r="P25" s="199">
        <v>1.28</v>
      </c>
      <c r="Q25" s="199">
        <v>0.11</v>
      </c>
      <c r="R25" s="199">
        <v>0.43</v>
      </c>
      <c r="S25" s="199">
        <v>0.27</v>
      </c>
      <c r="T25" s="199">
        <v>0</v>
      </c>
      <c r="U25" s="199">
        <v>2.14</v>
      </c>
      <c r="V25" s="199">
        <v>0.14000000000000001</v>
      </c>
      <c r="W25" s="199">
        <v>0.48</v>
      </c>
      <c r="X25" s="199">
        <v>1.51</v>
      </c>
      <c r="Y25" s="199">
        <v>0</v>
      </c>
      <c r="Z25" s="199">
        <v>1.29</v>
      </c>
      <c r="AA25" s="199">
        <v>0.92</v>
      </c>
      <c r="AB25" s="199">
        <v>0</v>
      </c>
      <c r="AC25" s="199">
        <v>12.92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27.38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3.87</v>
      </c>
      <c r="E26" s="199">
        <v>0</v>
      </c>
      <c r="F26" s="199">
        <v>0</v>
      </c>
      <c r="G26" s="199">
        <v>4.66</v>
      </c>
      <c r="H26" s="199">
        <v>0</v>
      </c>
      <c r="I26" s="199">
        <v>0</v>
      </c>
      <c r="J26" s="199">
        <v>7.4</v>
      </c>
      <c r="K26" s="199">
        <v>0.31</v>
      </c>
      <c r="L26" s="199">
        <v>19.260000000000002</v>
      </c>
      <c r="M26" s="199">
        <v>0.94</v>
      </c>
      <c r="N26" s="199">
        <v>1.21</v>
      </c>
      <c r="O26" s="199">
        <v>0</v>
      </c>
      <c r="P26" s="199">
        <v>1.28</v>
      </c>
      <c r="Q26" s="199">
        <v>0.11</v>
      </c>
      <c r="R26" s="199">
        <v>0.43</v>
      </c>
      <c r="S26" s="199">
        <v>0.27</v>
      </c>
      <c r="T26" s="199">
        <v>0</v>
      </c>
      <c r="U26" s="199">
        <v>2.14</v>
      </c>
      <c r="V26" s="199">
        <v>0.14000000000000001</v>
      </c>
      <c r="W26" s="199">
        <v>0.48</v>
      </c>
      <c r="X26" s="199">
        <v>1.51</v>
      </c>
      <c r="Y26" s="199">
        <v>0</v>
      </c>
      <c r="Z26" s="199">
        <v>1.29</v>
      </c>
      <c r="AA26" s="199">
        <v>0.92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27.38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174.45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3.87</v>
      </c>
      <c r="E27" s="199">
        <v>0</v>
      </c>
      <c r="F27" s="199">
        <v>0</v>
      </c>
      <c r="G27" s="199">
        <v>4.66</v>
      </c>
      <c r="H27" s="199">
        <v>0</v>
      </c>
      <c r="I27" s="199">
        <v>0</v>
      </c>
      <c r="J27" s="199">
        <v>7.4</v>
      </c>
      <c r="K27" s="199">
        <v>0.31</v>
      </c>
      <c r="L27" s="199">
        <v>19.260000000000002</v>
      </c>
      <c r="M27" s="199">
        <v>0.94</v>
      </c>
      <c r="N27" s="199">
        <v>1.21</v>
      </c>
      <c r="O27" s="199">
        <v>0</v>
      </c>
      <c r="P27" s="199">
        <v>1.28</v>
      </c>
      <c r="Q27" s="199">
        <v>0.11</v>
      </c>
      <c r="R27" s="199">
        <v>0.43</v>
      </c>
      <c r="S27" s="199">
        <v>0.27</v>
      </c>
      <c r="T27" s="199">
        <v>0</v>
      </c>
      <c r="U27" s="199">
        <v>2.11</v>
      </c>
      <c r="V27" s="199">
        <v>0.14000000000000001</v>
      </c>
      <c r="W27" s="199">
        <v>0.48</v>
      </c>
      <c r="X27" s="199">
        <v>1.51</v>
      </c>
      <c r="Y27" s="199">
        <v>0</v>
      </c>
      <c r="Z27" s="199">
        <v>1.29</v>
      </c>
      <c r="AA27" s="199">
        <v>0.92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27.38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174.45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3.87</v>
      </c>
      <c r="E28" s="199">
        <v>0</v>
      </c>
      <c r="F28" s="199">
        <v>0</v>
      </c>
      <c r="G28" s="199">
        <v>4.66</v>
      </c>
      <c r="H28" s="199">
        <v>0</v>
      </c>
      <c r="I28" s="199">
        <v>0</v>
      </c>
      <c r="J28" s="199">
        <v>7.4</v>
      </c>
      <c r="K28" s="199">
        <v>0.31</v>
      </c>
      <c r="L28" s="199">
        <v>19.260000000000002</v>
      </c>
      <c r="M28" s="199">
        <v>0.94</v>
      </c>
      <c r="N28" s="199">
        <v>1.21</v>
      </c>
      <c r="O28" s="199">
        <v>0</v>
      </c>
      <c r="P28" s="199">
        <v>1.28</v>
      </c>
      <c r="Q28" s="199">
        <v>0.11</v>
      </c>
      <c r="R28" s="199">
        <v>0.43</v>
      </c>
      <c r="S28" s="199">
        <v>0.27</v>
      </c>
      <c r="T28" s="199">
        <v>0</v>
      </c>
      <c r="U28" s="199">
        <v>2.11</v>
      </c>
      <c r="V28" s="199">
        <v>0.14000000000000001</v>
      </c>
      <c r="W28" s="199">
        <v>0.48</v>
      </c>
      <c r="X28" s="199">
        <v>1.51</v>
      </c>
      <c r="Y28" s="199">
        <v>0</v>
      </c>
      <c r="Z28" s="199">
        <v>1.29</v>
      </c>
      <c r="AA28" s="199">
        <v>0.92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27.38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174.45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3.87</v>
      </c>
      <c r="E29" s="199">
        <v>0</v>
      </c>
      <c r="F29" s="199">
        <v>0</v>
      </c>
      <c r="G29" s="199">
        <v>4.66</v>
      </c>
      <c r="H29" s="199">
        <v>0</v>
      </c>
      <c r="I29" s="199">
        <v>0</v>
      </c>
      <c r="J29" s="199">
        <v>7.4</v>
      </c>
      <c r="K29" s="199">
        <v>0.31</v>
      </c>
      <c r="L29" s="199">
        <v>19.260000000000002</v>
      </c>
      <c r="M29" s="199">
        <v>0.94</v>
      </c>
      <c r="N29" s="199">
        <v>1.21</v>
      </c>
      <c r="O29" s="199">
        <v>0</v>
      </c>
      <c r="P29" s="199">
        <v>1.28</v>
      </c>
      <c r="Q29" s="199">
        <v>0.11</v>
      </c>
      <c r="R29" s="199">
        <v>0.43</v>
      </c>
      <c r="S29" s="199">
        <v>0.27</v>
      </c>
      <c r="T29" s="199">
        <v>0</v>
      </c>
      <c r="U29" s="199">
        <v>2.11</v>
      </c>
      <c r="V29" s="199">
        <v>0.14000000000000001</v>
      </c>
      <c r="W29" s="199">
        <v>0.48</v>
      </c>
      <c r="X29" s="199">
        <v>1.51</v>
      </c>
      <c r="Y29" s="199">
        <v>0</v>
      </c>
      <c r="Z29" s="199">
        <v>1.29</v>
      </c>
      <c r="AA29" s="199">
        <v>0.92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27.38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174.45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3.87</v>
      </c>
      <c r="E30" s="199">
        <v>0</v>
      </c>
      <c r="F30" s="199">
        <v>0</v>
      </c>
      <c r="G30" s="199">
        <v>4.66</v>
      </c>
      <c r="H30" s="199">
        <v>0</v>
      </c>
      <c r="I30" s="199">
        <v>0</v>
      </c>
      <c r="J30" s="199">
        <v>7.4</v>
      </c>
      <c r="K30" s="199">
        <v>0.31</v>
      </c>
      <c r="L30" s="199">
        <v>19.260000000000002</v>
      </c>
      <c r="M30" s="199">
        <v>0.94</v>
      </c>
      <c r="N30" s="199">
        <v>1.21</v>
      </c>
      <c r="O30" s="199">
        <v>0</v>
      </c>
      <c r="P30" s="199">
        <v>1.28</v>
      </c>
      <c r="Q30" s="199">
        <v>0.11</v>
      </c>
      <c r="R30" s="199">
        <v>0.43</v>
      </c>
      <c r="S30" s="199">
        <v>0.27</v>
      </c>
      <c r="T30" s="199">
        <v>0</v>
      </c>
      <c r="U30" s="199">
        <v>2.11</v>
      </c>
      <c r="V30" s="199">
        <v>0.14000000000000001</v>
      </c>
      <c r="W30" s="199">
        <v>0.48</v>
      </c>
      <c r="X30" s="199">
        <v>1.51</v>
      </c>
      <c r="Y30" s="199">
        <v>0</v>
      </c>
      <c r="Z30" s="199">
        <v>1.29</v>
      </c>
      <c r="AA30" s="199">
        <v>0.92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27.38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174.45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3.87</v>
      </c>
      <c r="E31" s="199">
        <v>0</v>
      </c>
      <c r="F31" s="199">
        <v>0</v>
      </c>
      <c r="G31" s="199">
        <v>4.66</v>
      </c>
      <c r="H31" s="199">
        <v>0</v>
      </c>
      <c r="I31" s="199">
        <v>0</v>
      </c>
      <c r="J31" s="199">
        <v>7.4</v>
      </c>
      <c r="K31" s="199">
        <v>0.31</v>
      </c>
      <c r="L31" s="199">
        <v>19.260000000000002</v>
      </c>
      <c r="M31" s="199">
        <v>0.94</v>
      </c>
      <c r="N31" s="199">
        <v>1.21</v>
      </c>
      <c r="O31" s="199">
        <v>0</v>
      </c>
      <c r="P31" s="199">
        <v>1.28</v>
      </c>
      <c r="Q31" s="199">
        <v>0.11</v>
      </c>
      <c r="R31" s="199">
        <v>0.43</v>
      </c>
      <c r="S31" s="199">
        <v>0.27</v>
      </c>
      <c r="T31" s="199">
        <v>0</v>
      </c>
      <c r="U31" s="199">
        <v>2.11</v>
      </c>
      <c r="V31" s="199">
        <v>0.14000000000000001</v>
      </c>
      <c r="W31" s="199">
        <v>0.48</v>
      </c>
      <c r="X31" s="199">
        <v>1.51</v>
      </c>
      <c r="Y31" s="199">
        <v>0</v>
      </c>
      <c r="Z31" s="199">
        <v>1.29</v>
      </c>
      <c r="AA31" s="199">
        <v>0.92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27.57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174.45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3.87</v>
      </c>
      <c r="E32" s="199">
        <v>0</v>
      </c>
      <c r="F32" s="199">
        <v>0</v>
      </c>
      <c r="G32" s="199">
        <v>4.66</v>
      </c>
      <c r="H32" s="199">
        <v>0</v>
      </c>
      <c r="I32" s="199">
        <v>0</v>
      </c>
      <c r="J32" s="199">
        <v>7.4</v>
      </c>
      <c r="K32" s="199">
        <v>0.31</v>
      </c>
      <c r="L32" s="199">
        <v>19.27</v>
      </c>
      <c r="M32" s="199">
        <v>0.94</v>
      </c>
      <c r="N32" s="199">
        <v>1.21</v>
      </c>
      <c r="O32" s="199">
        <v>0</v>
      </c>
      <c r="P32" s="199">
        <v>1.28</v>
      </c>
      <c r="Q32" s="199">
        <v>0.11</v>
      </c>
      <c r="R32" s="199">
        <v>0.43</v>
      </c>
      <c r="S32" s="199">
        <v>0.27</v>
      </c>
      <c r="T32" s="199">
        <v>0</v>
      </c>
      <c r="U32" s="199">
        <v>2.11</v>
      </c>
      <c r="V32" s="199">
        <v>0.14000000000000001</v>
      </c>
      <c r="W32" s="199">
        <v>0.48</v>
      </c>
      <c r="X32" s="199">
        <v>1.51</v>
      </c>
      <c r="Y32" s="199">
        <v>0</v>
      </c>
      <c r="Z32" s="199">
        <v>1.29</v>
      </c>
      <c r="AA32" s="199">
        <v>0.92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27.57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174.45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3.87</v>
      </c>
      <c r="E33" s="199">
        <v>0</v>
      </c>
      <c r="F33" s="199">
        <v>0</v>
      </c>
      <c r="G33" s="199">
        <v>4.66</v>
      </c>
      <c r="H33" s="199">
        <v>0</v>
      </c>
      <c r="I33" s="199">
        <v>0</v>
      </c>
      <c r="J33" s="199">
        <v>7.4</v>
      </c>
      <c r="K33" s="199">
        <v>0.31</v>
      </c>
      <c r="L33" s="199">
        <v>19.27</v>
      </c>
      <c r="M33" s="199">
        <v>0.94</v>
      </c>
      <c r="N33" s="199">
        <v>1.21</v>
      </c>
      <c r="O33" s="199">
        <v>0</v>
      </c>
      <c r="P33" s="199">
        <v>2.39</v>
      </c>
      <c r="Q33" s="199">
        <v>0.11</v>
      </c>
      <c r="R33" s="199">
        <v>0.43</v>
      </c>
      <c r="S33" s="199">
        <v>0.27</v>
      </c>
      <c r="T33" s="199">
        <v>0</v>
      </c>
      <c r="U33" s="199">
        <v>2.11</v>
      </c>
      <c r="V33" s="199">
        <v>0.14000000000000001</v>
      </c>
      <c r="W33" s="199">
        <v>0.48</v>
      </c>
      <c r="X33" s="199">
        <v>1.51</v>
      </c>
      <c r="Y33" s="199">
        <v>0</v>
      </c>
      <c r="Z33" s="199">
        <v>1.29</v>
      </c>
      <c r="AA33" s="199">
        <v>0.92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27.57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174.45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3.87</v>
      </c>
      <c r="E34" s="199">
        <v>0</v>
      </c>
      <c r="F34" s="199">
        <v>0</v>
      </c>
      <c r="G34" s="199">
        <v>4.66</v>
      </c>
      <c r="H34" s="199">
        <v>0</v>
      </c>
      <c r="I34" s="199">
        <v>0</v>
      </c>
      <c r="J34" s="199">
        <v>7.4</v>
      </c>
      <c r="K34" s="199">
        <v>0.31</v>
      </c>
      <c r="L34" s="199">
        <v>19.27</v>
      </c>
      <c r="M34" s="199">
        <v>0.94</v>
      </c>
      <c r="N34" s="199">
        <v>1.21</v>
      </c>
      <c r="O34" s="199">
        <v>0</v>
      </c>
      <c r="P34" s="199">
        <v>2.81</v>
      </c>
      <c r="Q34" s="199">
        <v>0.11</v>
      </c>
      <c r="R34" s="199">
        <v>0.43</v>
      </c>
      <c r="S34" s="199">
        <v>0.27</v>
      </c>
      <c r="T34" s="199">
        <v>0</v>
      </c>
      <c r="U34" s="199">
        <v>2.11</v>
      </c>
      <c r="V34" s="199">
        <v>0.14000000000000001</v>
      </c>
      <c r="W34" s="199">
        <v>0.48</v>
      </c>
      <c r="X34" s="199">
        <v>1.51</v>
      </c>
      <c r="Y34" s="199">
        <v>0</v>
      </c>
      <c r="Z34" s="199">
        <v>1.29</v>
      </c>
      <c r="AA34" s="199">
        <v>0.92</v>
      </c>
      <c r="AB34" s="199">
        <v>0</v>
      </c>
      <c r="AC34" s="199">
        <v>12.92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27.57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174.45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3.87</v>
      </c>
      <c r="E35" s="199">
        <v>0</v>
      </c>
      <c r="F35" s="199">
        <v>0</v>
      </c>
      <c r="G35" s="199">
        <v>4.66</v>
      </c>
      <c r="H35" s="199">
        <v>0</v>
      </c>
      <c r="I35" s="199">
        <v>0</v>
      </c>
      <c r="J35" s="199">
        <v>7.4</v>
      </c>
      <c r="K35" s="199">
        <v>0.31</v>
      </c>
      <c r="L35" s="199">
        <v>19.27</v>
      </c>
      <c r="M35" s="199">
        <v>0.94</v>
      </c>
      <c r="N35" s="199">
        <v>1.21</v>
      </c>
      <c r="O35" s="199">
        <v>0</v>
      </c>
      <c r="P35" s="199">
        <v>2.12</v>
      </c>
      <c r="Q35" s="199">
        <v>0.11</v>
      </c>
      <c r="R35" s="199">
        <v>0.43</v>
      </c>
      <c r="S35" s="199">
        <v>0.27</v>
      </c>
      <c r="T35" s="199">
        <v>0</v>
      </c>
      <c r="U35" s="199">
        <v>2.11</v>
      </c>
      <c r="V35" s="199">
        <v>0.14000000000000001</v>
      </c>
      <c r="W35" s="199">
        <v>0.48</v>
      </c>
      <c r="X35" s="199">
        <v>1.51</v>
      </c>
      <c r="Y35" s="199">
        <v>0</v>
      </c>
      <c r="Z35" s="199">
        <v>1.29</v>
      </c>
      <c r="AA35" s="199">
        <v>0.92</v>
      </c>
      <c r="AB35" s="199">
        <v>0</v>
      </c>
      <c r="AC35" s="199">
        <v>12.92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27.89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174.45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3.87</v>
      </c>
      <c r="E36" s="199">
        <v>0</v>
      </c>
      <c r="F36" s="199">
        <v>0</v>
      </c>
      <c r="G36" s="199">
        <v>4.66</v>
      </c>
      <c r="H36" s="199">
        <v>0</v>
      </c>
      <c r="I36" s="199">
        <v>0</v>
      </c>
      <c r="J36" s="199">
        <v>7.4</v>
      </c>
      <c r="K36" s="199">
        <v>0.31</v>
      </c>
      <c r="L36" s="199">
        <v>19.27</v>
      </c>
      <c r="M36" s="199">
        <v>0.94</v>
      </c>
      <c r="N36" s="199">
        <v>1.21</v>
      </c>
      <c r="O36" s="199">
        <v>0</v>
      </c>
      <c r="P36" s="199">
        <v>1.43</v>
      </c>
      <c r="Q36" s="199">
        <v>0.11</v>
      </c>
      <c r="R36" s="199">
        <v>0.43</v>
      </c>
      <c r="S36" s="199">
        <v>0.27</v>
      </c>
      <c r="T36" s="199">
        <v>0</v>
      </c>
      <c r="U36" s="199">
        <v>2.11</v>
      </c>
      <c r="V36" s="199">
        <v>0.14000000000000001</v>
      </c>
      <c r="W36" s="199">
        <v>0.48</v>
      </c>
      <c r="X36" s="199">
        <v>1.51</v>
      </c>
      <c r="Y36" s="199">
        <v>0</v>
      </c>
      <c r="Z36" s="199">
        <v>1.29</v>
      </c>
      <c r="AA36" s="199">
        <v>0.92</v>
      </c>
      <c r="AB36" s="199">
        <v>0</v>
      </c>
      <c r="AC36" s="199">
        <v>12.92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27.89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174.45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3.87</v>
      </c>
      <c r="E37" s="199">
        <v>0</v>
      </c>
      <c r="F37" s="199">
        <v>0</v>
      </c>
      <c r="G37" s="199">
        <v>4.66</v>
      </c>
      <c r="H37" s="199">
        <v>0</v>
      </c>
      <c r="I37" s="199">
        <v>0</v>
      </c>
      <c r="J37" s="199">
        <v>7.4</v>
      </c>
      <c r="K37" s="199">
        <v>0.31</v>
      </c>
      <c r="L37" s="199">
        <v>19.27</v>
      </c>
      <c r="M37" s="199">
        <v>0.94</v>
      </c>
      <c r="N37" s="199">
        <v>1.21</v>
      </c>
      <c r="O37" s="199">
        <v>0</v>
      </c>
      <c r="P37" s="199">
        <v>1.43</v>
      </c>
      <c r="Q37" s="199">
        <v>0.11</v>
      </c>
      <c r="R37" s="199">
        <v>0.43</v>
      </c>
      <c r="S37" s="199">
        <v>0.27</v>
      </c>
      <c r="T37" s="199">
        <v>0</v>
      </c>
      <c r="U37" s="199">
        <v>2.11</v>
      </c>
      <c r="V37" s="199">
        <v>0.14000000000000001</v>
      </c>
      <c r="W37" s="199">
        <v>0.47</v>
      </c>
      <c r="X37" s="199">
        <v>1.51</v>
      </c>
      <c r="Y37" s="199">
        <v>0</v>
      </c>
      <c r="Z37" s="199">
        <v>1.29</v>
      </c>
      <c r="AA37" s="199">
        <v>0</v>
      </c>
      <c r="AB37" s="199">
        <v>0</v>
      </c>
      <c r="AC37" s="199">
        <v>12.92</v>
      </c>
      <c r="AD37" s="199">
        <v>0</v>
      </c>
      <c r="AE37" s="199">
        <v>0</v>
      </c>
      <c r="AF37" s="199">
        <v>0</v>
      </c>
      <c r="AG37" s="199">
        <v>0</v>
      </c>
      <c r="AH37" s="199">
        <v>38.56</v>
      </c>
      <c r="AI37" s="199">
        <v>27.89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174.45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3.87</v>
      </c>
      <c r="E38" s="199">
        <v>0</v>
      </c>
      <c r="F38" s="199">
        <v>0</v>
      </c>
      <c r="G38" s="199">
        <v>4.66</v>
      </c>
      <c r="H38" s="199">
        <v>0</v>
      </c>
      <c r="I38" s="199">
        <v>0</v>
      </c>
      <c r="J38" s="199">
        <v>7.4</v>
      </c>
      <c r="K38" s="199">
        <v>0.31</v>
      </c>
      <c r="L38" s="199">
        <v>19.27</v>
      </c>
      <c r="M38" s="199">
        <v>0.94</v>
      </c>
      <c r="N38" s="199">
        <v>1.21</v>
      </c>
      <c r="O38" s="199">
        <v>0</v>
      </c>
      <c r="P38" s="199">
        <v>1.43</v>
      </c>
      <c r="Q38" s="199">
        <v>0.11</v>
      </c>
      <c r="R38" s="199">
        <v>0.43</v>
      </c>
      <c r="S38" s="199">
        <v>0.27</v>
      </c>
      <c r="T38" s="199">
        <v>0</v>
      </c>
      <c r="U38" s="199">
        <v>2.11</v>
      </c>
      <c r="V38" s="199">
        <v>0.14000000000000001</v>
      </c>
      <c r="W38" s="199">
        <v>0.47</v>
      </c>
      <c r="X38" s="199">
        <v>1.51</v>
      </c>
      <c r="Y38" s="199">
        <v>0</v>
      </c>
      <c r="Z38" s="199">
        <v>1.29</v>
      </c>
      <c r="AA38" s="199">
        <v>0</v>
      </c>
      <c r="AB38" s="199">
        <v>0</v>
      </c>
      <c r="AC38" s="199">
        <v>12.92</v>
      </c>
      <c r="AD38" s="199">
        <v>0</v>
      </c>
      <c r="AE38" s="199">
        <v>0</v>
      </c>
      <c r="AF38" s="199">
        <v>0</v>
      </c>
      <c r="AG38" s="199">
        <v>0</v>
      </c>
      <c r="AH38" s="199">
        <v>38.56</v>
      </c>
      <c r="AI38" s="199">
        <v>27.89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174.45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3.87</v>
      </c>
      <c r="E39" s="199">
        <v>0</v>
      </c>
      <c r="F39" s="199">
        <v>0</v>
      </c>
      <c r="G39" s="199">
        <v>4.66</v>
      </c>
      <c r="H39" s="199">
        <v>0</v>
      </c>
      <c r="I39" s="199">
        <v>0</v>
      </c>
      <c r="J39" s="199">
        <v>7.4</v>
      </c>
      <c r="K39" s="199">
        <v>9.41</v>
      </c>
      <c r="L39" s="199">
        <v>143.47999999999999</v>
      </c>
      <c r="M39" s="199">
        <v>0.94</v>
      </c>
      <c r="N39" s="199">
        <v>1.21</v>
      </c>
      <c r="O39" s="199">
        <v>0</v>
      </c>
      <c r="P39" s="199">
        <v>1.21</v>
      </c>
      <c r="Q39" s="199">
        <v>0</v>
      </c>
      <c r="R39" s="199">
        <v>0</v>
      </c>
      <c r="S39" s="199">
        <v>0</v>
      </c>
      <c r="T39" s="199">
        <v>0</v>
      </c>
      <c r="U39" s="199">
        <v>2.11</v>
      </c>
      <c r="V39" s="199">
        <v>0.14000000000000001</v>
      </c>
      <c r="W39" s="199">
        <v>0.47</v>
      </c>
      <c r="X39" s="199">
        <v>1.51</v>
      </c>
      <c r="Y39" s="199">
        <v>0</v>
      </c>
      <c r="Z39" s="199">
        <v>1.29</v>
      </c>
      <c r="AA39" s="199">
        <v>0</v>
      </c>
      <c r="AB39" s="199">
        <v>0</v>
      </c>
      <c r="AC39" s="199">
        <v>12.92</v>
      </c>
      <c r="AD39" s="199">
        <v>0</v>
      </c>
      <c r="AE39" s="199">
        <v>0</v>
      </c>
      <c r="AF39" s="199">
        <v>0</v>
      </c>
      <c r="AG39" s="199">
        <v>0</v>
      </c>
      <c r="AH39" s="199">
        <v>38.56</v>
      </c>
      <c r="AI39" s="199">
        <v>26.92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174.45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3.87</v>
      </c>
      <c r="E40" s="199">
        <v>0</v>
      </c>
      <c r="F40" s="199">
        <v>0</v>
      </c>
      <c r="G40" s="199">
        <v>4.66</v>
      </c>
      <c r="H40" s="199">
        <v>0</v>
      </c>
      <c r="I40" s="199">
        <v>0</v>
      </c>
      <c r="J40" s="199">
        <v>7.4</v>
      </c>
      <c r="K40" s="199">
        <v>9.41</v>
      </c>
      <c r="L40" s="199">
        <v>240.15</v>
      </c>
      <c r="M40" s="199">
        <v>0.94</v>
      </c>
      <c r="N40" s="199">
        <v>1.21</v>
      </c>
      <c r="O40" s="199">
        <v>0</v>
      </c>
      <c r="P40" s="199">
        <v>1.21</v>
      </c>
      <c r="Q40" s="199">
        <v>0</v>
      </c>
      <c r="R40" s="199">
        <v>0</v>
      </c>
      <c r="S40" s="199">
        <v>0</v>
      </c>
      <c r="T40" s="199">
        <v>0</v>
      </c>
      <c r="U40" s="199">
        <v>2.11</v>
      </c>
      <c r="V40" s="199">
        <v>0.14000000000000001</v>
      </c>
      <c r="W40" s="199">
        <v>0.47</v>
      </c>
      <c r="X40" s="199">
        <v>1.51</v>
      </c>
      <c r="Y40" s="199">
        <v>0</v>
      </c>
      <c r="Z40" s="199">
        <v>1.29</v>
      </c>
      <c r="AA40" s="199">
        <v>0</v>
      </c>
      <c r="AB40" s="199">
        <v>0</v>
      </c>
      <c r="AC40" s="199">
        <v>12.92</v>
      </c>
      <c r="AD40" s="199">
        <v>0</v>
      </c>
      <c r="AE40" s="199">
        <v>0</v>
      </c>
      <c r="AF40" s="199">
        <v>0</v>
      </c>
      <c r="AG40" s="199">
        <v>0</v>
      </c>
      <c r="AH40" s="199">
        <v>38.56</v>
      </c>
      <c r="AI40" s="199">
        <v>26.92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174.45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3.87</v>
      </c>
      <c r="E41" s="199">
        <v>0</v>
      </c>
      <c r="F41" s="199">
        <v>0</v>
      </c>
      <c r="G41" s="199">
        <v>4.66</v>
      </c>
      <c r="H41" s="199">
        <v>0</v>
      </c>
      <c r="I41" s="199">
        <v>0</v>
      </c>
      <c r="J41" s="199">
        <v>7.4</v>
      </c>
      <c r="K41" s="199">
        <v>9.41</v>
      </c>
      <c r="L41" s="199">
        <v>240.15</v>
      </c>
      <c r="M41" s="199">
        <v>0.94</v>
      </c>
      <c r="N41" s="199">
        <v>1.21</v>
      </c>
      <c r="O41" s="199">
        <v>0</v>
      </c>
      <c r="P41" s="199">
        <v>1.21</v>
      </c>
      <c r="Q41" s="199">
        <v>0.11</v>
      </c>
      <c r="R41" s="199">
        <v>0.43</v>
      </c>
      <c r="S41" s="199">
        <v>0.27</v>
      </c>
      <c r="T41" s="199">
        <v>0</v>
      </c>
      <c r="U41" s="199">
        <v>2.11</v>
      </c>
      <c r="V41" s="199">
        <v>0.14000000000000001</v>
      </c>
      <c r="W41" s="199">
        <v>0.47</v>
      </c>
      <c r="X41" s="199">
        <v>1.51</v>
      </c>
      <c r="Y41" s="199">
        <v>0</v>
      </c>
      <c r="Z41" s="199">
        <v>1.29</v>
      </c>
      <c r="AA41" s="199">
        <v>0</v>
      </c>
      <c r="AB41" s="199">
        <v>0</v>
      </c>
      <c r="AC41" s="199">
        <v>12.92</v>
      </c>
      <c r="AD41" s="199">
        <v>0</v>
      </c>
      <c r="AE41" s="199">
        <v>0</v>
      </c>
      <c r="AF41" s="199">
        <v>0</v>
      </c>
      <c r="AG41" s="199">
        <v>0</v>
      </c>
      <c r="AH41" s="199">
        <v>38.56</v>
      </c>
      <c r="AI41" s="199">
        <v>26.92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174.45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3.87</v>
      </c>
      <c r="E42" s="199">
        <v>0</v>
      </c>
      <c r="F42" s="199">
        <v>0</v>
      </c>
      <c r="G42" s="199">
        <v>4.66</v>
      </c>
      <c r="H42" s="199">
        <v>0</v>
      </c>
      <c r="I42" s="199">
        <v>0</v>
      </c>
      <c r="J42" s="199">
        <v>7.4</v>
      </c>
      <c r="K42" s="199">
        <v>9.41</v>
      </c>
      <c r="L42" s="199">
        <v>240.15</v>
      </c>
      <c r="M42" s="199">
        <v>0.94</v>
      </c>
      <c r="N42" s="199">
        <v>1.21</v>
      </c>
      <c r="O42" s="199">
        <v>0</v>
      </c>
      <c r="P42" s="199">
        <v>1.21</v>
      </c>
      <c r="Q42" s="199">
        <v>0.11</v>
      </c>
      <c r="R42" s="199">
        <v>0.43</v>
      </c>
      <c r="S42" s="199">
        <v>0.27</v>
      </c>
      <c r="T42" s="199">
        <v>0</v>
      </c>
      <c r="U42" s="199">
        <v>2.11</v>
      </c>
      <c r="V42" s="199">
        <v>0.14000000000000001</v>
      </c>
      <c r="W42" s="199">
        <v>0.47</v>
      </c>
      <c r="X42" s="199">
        <v>1.51</v>
      </c>
      <c r="Y42" s="199">
        <v>0</v>
      </c>
      <c r="Z42" s="199">
        <v>1.29</v>
      </c>
      <c r="AA42" s="199">
        <v>0</v>
      </c>
      <c r="AB42" s="199">
        <v>0</v>
      </c>
      <c r="AC42" s="199">
        <v>12.92</v>
      </c>
      <c r="AD42" s="199">
        <v>0</v>
      </c>
      <c r="AE42" s="199">
        <v>0</v>
      </c>
      <c r="AF42" s="199">
        <v>0</v>
      </c>
      <c r="AG42" s="199">
        <v>0</v>
      </c>
      <c r="AH42" s="199">
        <v>38.56</v>
      </c>
      <c r="AI42" s="199">
        <v>26.92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174.45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3.87</v>
      </c>
      <c r="E43" s="199">
        <v>0</v>
      </c>
      <c r="F43" s="199">
        <v>0</v>
      </c>
      <c r="G43" s="199">
        <v>4.66</v>
      </c>
      <c r="H43" s="199">
        <v>0</v>
      </c>
      <c r="I43" s="199">
        <v>0</v>
      </c>
      <c r="J43" s="199">
        <v>7.4</v>
      </c>
      <c r="K43" s="199">
        <v>9.41</v>
      </c>
      <c r="L43" s="199">
        <v>240.15</v>
      </c>
      <c r="M43" s="199">
        <v>0.94</v>
      </c>
      <c r="N43" s="199">
        <v>1.21</v>
      </c>
      <c r="O43" s="199">
        <v>0</v>
      </c>
      <c r="P43" s="199">
        <v>1.21</v>
      </c>
      <c r="Q43" s="199">
        <v>0.11</v>
      </c>
      <c r="R43" s="199">
        <v>0.43</v>
      </c>
      <c r="S43" s="199">
        <v>0.27</v>
      </c>
      <c r="T43" s="199">
        <v>0</v>
      </c>
      <c r="U43" s="199">
        <v>2.11</v>
      </c>
      <c r="V43" s="199">
        <v>0.14000000000000001</v>
      </c>
      <c r="W43" s="199">
        <v>0.47</v>
      </c>
      <c r="X43" s="199">
        <v>1.51</v>
      </c>
      <c r="Y43" s="199">
        <v>0</v>
      </c>
      <c r="Z43" s="199">
        <v>1.29</v>
      </c>
      <c r="AA43" s="199">
        <v>0</v>
      </c>
      <c r="AB43" s="199">
        <v>0</v>
      </c>
      <c r="AC43" s="199">
        <v>12.92</v>
      </c>
      <c r="AD43" s="199">
        <v>0</v>
      </c>
      <c r="AE43" s="199">
        <v>0</v>
      </c>
      <c r="AF43" s="199">
        <v>0</v>
      </c>
      <c r="AG43" s="199">
        <v>0</v>
      </c>
      <c r="AH43" s="199">
        <v>38.56</v>
      </c>
      <c r="AI43" s="199">
        <v>26.92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174.45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3.87</v>
      </c>
      <c r="E44" s="199">
        <v>0</v>
      </c>
      <c r="F44" s="199">
        <v>0</v>
      </c>
      <c r="G44" s="199">
        <v>4.66</v>
      </c>
      <c r="H44" s="199">
        <v>0</v>
      </c>
      <c r="I44" s="199">
        <v>0</v>
      </c>
      <c r="J44" s="199">
        <v>7.4</v>
      </c>
      <c r="K44" s="199">
        <v>9.41</v>
      </c>
      <c r="L44" s="199">
        <v>240.15</v>
      </c>
      <c r="M44" s="199">
        <v>0.94</v>
      </c>
      <c r="N44" s="199">
        <v>1.21</v>
      </c>
      <c r="O44" s="199">
        <v>0</v>
      </c>
      <c r="P44" s="199">
        <v>1.21</v>
      </c>
      <c r="Q44" s="199">
        <v>0.11</v>
      </c>
      <c r="R44" s="199">
        <v>0.43</v>
      </c>
      <c r="S44" s="199">
        <v>0.27</v>
      </c>
      <c r="T44" s="199">
        <v>0</v>
      </c>
      <c r="U44" s="199">
        <v>2.11</v>
      </c>
      <c r="V44" s="199">
        <v>0.14000000000000001</v>
      </c>
      <c r="W44" s="199">
        <v>0.47</v>
      </c>
      <c r="X44" s="199">
        <v>1.51</v>
      </c>
      <c r="Y44" s="199">
        <v>0</v>
      </c>
      <c r="Z44" s="199">
        <v>1.29</v>
      </c>
      <c r="AA44" s="199">
        <v>0</v>
      </c>
      <c r="AB44" s="199">
        <v>0</v>
      </c>
      <c r="AC44" s="199">
        <v>12.93</v>
      </c>
      <c r="AD44" s="199">
        <v>0</v>
      </c>
      <c r="AE44" s="199">
        <v>0</v>
      </c>
      <c r="AF44" s="199">
        <v>0</v>
      </c>
      <c r="AG44" s="199">
        <v>0</v>
      </c>
      <c r="AH44" s="199">
        <v>38.56</v>
      </c>
      <c r="AI44" s="199">
        <v>26.92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174.45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3.87</v>
      </c>
      <c r="E45" s="199">
        <v>0</v>
      </c>
      <c r="F45" s="199">
        <v>0</v>
      </c>
      <c r="G45" s="199">
        <v>4.66</v>
      </c>
      <c r="H45" s="199">
        <v>0</v>
      </c>
      <c r="I45" s="199">
        <v>0</v>
      </c>
      <c r="J45" s="199">
        <v>7.4</v>
      </c>
      <c r="K45" s="199">
        <v>9.41</v>
      </c>
      <c r="L45" s="199">
        <v>143.47999999999999</v>
      </c>
      <c r="M45" s="199">
        <v>0.9</v>
      </c>
      <c r="N45" s="199">
        <v>1.21</v>
      </c>
      <c r="O45" s="199">
        <v>0</v>
      </c>
      <c r="P45" s="199">
        <v>1.21</v>
      </c>
      <c r="Q45" s="199">
        <v>0.11</v>
      </c>
      <c r="R45" s="199">
        <v>0.43</v>
      </c>
      <c r="S45" s="199">
        <v>0.27</v>
      </c>
      <c r="T45" s="199">
        <v>0</v>
      </c>
      <c r="U45" s="199">
        <v>2.11</v>
      </c>
      <c r="V45" s="199">
        <v>0.14000000000000001</v>
      </c>
      <c r="W45" s="199">
        <v>0.48</v>
      </c>
      <c r="X45" s="199">
        <v>1.51</v>
      </c>
      <c r="Y45" s="199">
        <v>0</v>
      </c>
      <c r="Z45" s="199">
        <v>1.29</v>
      </c>
      <c r="AA45" s="199">
        <v>0.92</v>
      </c>
      <c r="AB45" s="199">
        <v>0</v>
      </c>
      <c r="AC45" s="199">
        <v>12.93</v>
      </c>
      <c r="AD45" s="199">
        <v>0</v>
      </c>
      <c r="AE45" s="199">
        <v>0</v>
      </c>
      <c r="AF45" s="199">
        <v>0</v>
      </c>
      <c r="AG45" s="199">
        <v>0</v>
      </c>
      <c r="AH45" s="199">
        <v>38.56</v>
      </c>
      <c r="AI45" s="199">
        <v>26.92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174.45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3.87</v>
      </c>
      <c r="E46" s="199">
        <v>0</v>
      </c>
      <c r="F46" s="199">
        <v>0</v>
      </c>
      <c r="G46" s="199">
        <v>4.66</v>
      </c>
      <c r="H46" s="199">
        <v>0</v>
      </c>
      <c r="I46" s="199">
        <v>0</v>
      </c>
      <c r="J46" s="199">
        <v>7.4</v>
      </c>
      <c r="K46" s="199">
        <v>9.41</v>
      </c>
      <c r="L46" s="199">
        <v>143.47999999999999</v>
      </c>
      <c r="M46" s="199">
        <v>0.9</v>
      </c>
      <c r="N46" s="199">
        <v>1.21</v>
      </c>
      <c r="O46" s="199">
        <v>0</v>
      </c>
      <c r="P46" s="199">
        <v>1.21</v>
      </c>
      <c r="Q46" s="199">
        <v>0.11</v>
      </c>
      <c r="R46" s="199">
        <v>0.43</v>
      </c>
      <c r="S46" s="199">
        <v>0.27</v>
      </c>
      <c r="T46" s="199">
        <v>0</v>
      </c>
      <c r="U46" s="199">
        <v>2.11</v>
      </c>
      <c r="V46" s="199">
        <v>0.14000000000000001</v>
      </c>
      <c r="W46" s="199">
        <v>0.48</v>
      </c>
      <c r="X46" s="199">
        <v>1.51</v>
      </c>
      <c r="Y46" s="199">
        <v>0</v>
      </c>
      <c r="Z46" s="199">
        <v>1.29</v>
      </c>
      <c r="AA46" s="199">
        <v>0.92</v>
      </c>
      <c r="AB46" s="199">
        <v>0</v>
      </c>
      <c r="AC46" s="199">
        <v>12.93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26.92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174.45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3.87</v>
      </c>
      <c r="E47" s="199">
        <v>0</v>
      </c>
      <c r="F47" s="199">
        <v>0</v>
      </c>
      <c r="G47" s="199">
        <v>4.66</v>
      </c>
      <c r="H47" s="199">
        <v>0</v>
      </c>
      <c r="I47" s="199">
        <v>0</v>
      </c>
      <c r="J47" s="199">
        <v>7.4</v>
      </c>
      <c r="K47" s="199">
        <v>0.31</v>
      </c>
      <c r="L47" s="199">
        <v>19.27</v>
      </c>
      <c r="M47" s="199">
        <v>0.9</v>
      </c>
      <c r="N47" s="199">
        <v>1.21</v>
      </c>
      <c r="O47" s="199">
        <v>0</v>
      </c>
      <c r="P47" s="199">
        <v>1.21</v>
      </c>
      <c r="Q47" s="199">
        <v>0.11</v>
      </c>
      <c r="R47" s="199">
        <v>0.43</v>
      </c>
      <c r="S47" s="199">
        <v>0.27</v>
      </c>
      <c r="T47" s="199">
        <v>0</v>
      </c>
      <c r="U47" s="199">
        <v>2.11</v>
      </c>
      <c r="V47" s="199">
        <v>0.14000000000000001</v>
      </c>
      <c r="W47" s="199">
        <v>0.48</v>
      </c>
      <c r="X47" s="199">
        <v>1.51</v>
      </c>
      <c r="Y47" s="199">
        <v>0</v>
      </c>
      <c r="Z47" s="199">
        <v>1.29</v>
      </c>
      <c r="AA47" s="199">
        <v>0.92</v>
      </c>
      <c r="AB47" s="199">
        <v>0</v>
      </c>
      <c r="AC47" s="199">
        <v>13.27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26.92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174.45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3.87</v>
      </c>
      <c r="E48" s="199">
        <v>0</v>
      </c>
      <c r="F48" s="199">
        <v>0</v>
      </c>
      <c r="G48" s="199">
        <v>4.66</v>
      </c>
      <c r="H48" s="199">
        <v>0</v>
      </c>
      <c r="I48" s="199">
        <v>0</v>
      </c>
      <c r="J48" s="199">
        <v>7.4</v>
      </c>
      <c r="K48" s="199">
        <v>0.31</v>
      </c>
      <c r="L48" s="199">
        <v>19.27</v>
      </c>
      <c r="M48" s="199">
        <v>0.9</v>
      </c>
      <c r="N48" s="199">
        <v>1.21</v>
      </c>
      <c r="O48" s="199">
        <v>0</v>
      </c>
      <c r="P48" s="199">
        <v>1.21</v>
      </c>
      <c r="Q48" s="199">
        <v>0.11</v>
      </c>
      <c r="R48" s="199">
        <v>0.43</v>
      </c>
      <c r="S48" s="199">
        <v>0.27</v>
      </c>
      <c r="T48" s="199">
        <v>0</v>
      </c>
      <c r="U48" s="199">
        <v>2.11</v>
      </c>
      <c r="V48" s="199">
        <v>0.14000000000000001</v>
      </c>
      <c r="W48" s="199">
        <v>0.48</v>
      </c>
      <c r="X48" s="199">
        <v>1.51</v>
      </c>
      <c r="Y48" s="199">
        <v>0</v>
      </c>
      <c r="Z48" s="199">
        <v>1.29</v>
      </c>
      <c r="AA48" s="199">
        <v>0.92</v>
      </c>
      <c r="AB48" s="199">
        <v>0</v>
      </c>
      <c r="AC48" s="199">
        <v>13.27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26.92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174.45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3.87</v>
      </c>
      <c r="E49" s="199">
        <v>0</v>
      </c>
      <c r="F49" s="199">
        <v>0</v>
      </c>
      <c r="G49" s="199">
        <v>4.66</v>
      </c>
      <c r="H49" s="199">
        <v>0</v>
      </c>
      <c r="I49" s="199">
        <v>0</v>
      </c>
      <c r="J49" s="199">
        <v>7.4</v>
      </c>
      <c r="K49" s="199">
        <v>9.41</v>
      </c>
      <c r="L49" s="199">
        <v>143.47999999999999</v>
      </c>
      <c r="M49" s="199">
        <v>0.9</v>
      </c>
      <c r="N49" s="199">
        <v>1.21</v>
      </c>
      <c r="O49" s="199">
        <v>0</v>
      </c>
      <c r="P49" s="199">
        <v>1.21</v>
      </c>
      <c r="Q49" s="199">
        <v>0.11</v>
      </c>
      <c r="R49" s="199">
        <v>0.43</v>
      </c>
      <c r="S49" s="199">
        <v>0.27</v>
      </c>
      <c r="T49" s="199">
        <v>0</v>
      </c>
      <c r="U49" s="199">
        <v>2.13</v>
      </c>
      <c r="V49" s="199">
        <v>0.14000000000000001</v>
      </c>
      <c r="W49" s="199">
        <v>0.48</v>
      </c>
      <c r="X49" s="199">
        <v>1.51</v>
      </c>
      <c r="Y49" s="199">
        <v>0</v>
      </c>
      <c r="Z49" s="199">
        <v>1.29</v>
      </c>
      <c r="AA49" s="199">
        <v>0.92</v>
      </c>
      <c r="AB49" s="199">
        <v>0</v>
      </c>
      <c r="AC49" s="199">
        <v>13.27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26.92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174.45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3.87</v>
      </c>
      <c r="E50" s="199">
        <v>0</v>
      </c>
      <c r="F50" s="199">
        <v>0</v>
      </c>
      <c r="G50" s="199">
        <v>4.66</v>
      </c>
      <c r="H50" s="199">
        <v>0</v>
      </c>
      <c r="I50" s="199">
        <v>0</v>
      </c>
      <c r="J50" s="199">
        <v>7.4</v>
      </c>
      <c r="K50" s="199">
        <v>9.41</v>
      </c>
      <c r="L50" s="199">
        <v>240.15</v>
      </c>
      <c r="M50" s="199">
        <v>0.9</v>
      </c>
      <c r="N50" s="199">
        <v>1.21</v>
      </c>
      <c r="O50" s="199">
        <v>0</v>
      </c>
      <c r="P50" s="199">
        <v>1.21</v>
      </c>
      <c r="Q50" s="199">
        <v>0.11</v>
      </c>
      <c r="R50" s="199">
        <v>0.43</v>
      </c>
      <c r="S50" s="199">
        <v>0.27</v>
      </c>
      <c r="T50" s="199">
        <v>0</v>
      </c>
      <c r="U50" s="199">
        <v>2.13</v>
      </c>
      <c r="V50" s="199">
        <v>0.14000000000000001</v>
      </c>
      <c r="W50" s="199">
        <v>0.48</v>
      </c>
      <c r="X50" s="199">
        <v>1.51</v>
      </c>
      <c r="Y50" s="199">
        <v>0</v>
      </c>
      <c r="Z50" s="199">
        <v>1.29</v>
      </c>
      <c r="AA50" s="199">
        <v>0.92</v>
      </c>
      <c r="AB50" s="199">
        <v>0</v>
      </c>
      <c r="AC50" s="199">
        <v>13.27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26.92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174.45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3.87</v>
      </c>
      <c r="E51" s="199">
        <v>0</v>
      </c>
      <c r="F51" s="199">
        <v>0</v>
      </c>
      <c r="G51" s="199">
        <v>4.66</v>
      </c>
      <c r="H51" s="199">
        <v>0</v>
      </c>
      <c r="I51" s="199">
        <v>0</v>
      </c>
      <c r="J51" s="199">
        <v>7.4</v>
      </c>
      <c r="K51" s="199">
        <v>9.41</v>
      </c>
      <c r="L51" s="199">
        <v>240.15</v>
      </c>
      <c r="M51" s="199">
        <v>0.9</v>
      </c>
      <c r="N51" s="199">
        <v>1.21</v>
      </c>
      <c r="O51" s="199">
        <v>0</v>
      </c>
      <c r="P51" s="199">
        <v>1.21</v>
      </c>
      <c r="Q51" s="199">
        <v>0.11</v>
      </c>
      <c r="R51" s="199">
        <v>0.43</v>
      </c>
      <c r="S51" s="199">
        <v>0.27</v>
      </c>
      <c r="T51" s="199">
        <v>0</v>
      </c>
      <c r="U51" s="199">
        <v>2.14</v>
      </c>
      <c r="V51" s="199">
        <v>0</v>
      </c>
      <c r="W51" s="199">
        <v>0</v>
      </c>
      <c r="X51" s="199">
        <v>0</v>
      </c>
      <c r="Y51" s="199">
        <v>0</v>
      </c>
      <c r="Z51" s="199">
        <v>1.29</v>
      </c>
      <c r="AA51" s="199">
        <v>0.92</v>
      </c>
      <c r="AB51" s="199">
        <v>0</v>
      </c>
      <c r="AC51" s="199">
        <v>13.27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25.96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170.1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3.87</v>
      </c>
      <c r="E52" s="199">
        <v>0</v>
      </c>
      <c r="F52" s="199">
        <v>0</v>
      </c>
      <c r="G52" s="199">
        <v>4.66</v>
      </c>
      <c r="H52" s="199">
        <v>0</v>
      </c>
      <c r="I52" s="199">
        <v>0</v>
      </c>
      <c r="J52" s="199">
        <v>7.4</v>
      </c>
      <c r="K52" s="199">
        <v>9.41</v>
      </c>
      <c r="L52" s="199">
        <v>240.15</v>
      </c>
      <c r="M52" s="199">
        <v>0.9</v>
      </c>
      <c r="N52" s="199">
        <v>1.21</v>
      </c>
      <c r="O52" s="199">
        <v>0</v>
      </c>
      <c r="P52" s="199">
        <v>1.21</v>
      </c>
      <c r="Q52" s="199">
        <v>0.11</v>
      </c>
      <c r="R52" s="199">
        <v>0.43</v>
      </c>
      <c r="S52" s="199">
        <v>0.27</v>
      </c>
      <c r="T52" s="199">
        <v>0</v>
      </c>
      <c r="U52" s="199">
        <v>2.14</v>
      </c>
      <c r="V52" s="199">
        <v>0</v>
      </c>
      <c r="W52" s="199">
        <v>0</v>
      </c>
      <c r="X52" s="199">
        <v>0</v>
      </c>
      <c r="Y52" s="199">
        <v>0</v>
      </c>
      <c r="Z52" s="199">
        <v>1.29</v>
      </c>
      <c r="AA52" s="199">
        <v>0.92</v>
      </c>
      <c r="AB52" s="199">
        <v>0</v>
      </c>
      <c r="AC52" s="199">
        <v>13.61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25.96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170.1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3.87</v>
      </c>
      <c r="E53" s="199">
        <v>0</v>
      </c>
      <c r="F53" s="199">
        <v>0</v>
      </c>
      <c r="G53" s="199">
        <v>4.66</v>
      </c>
      <c r="H53" s="199">
        <v>0</v>
      </c>
      <c r="I53" s="199">
        <v>0</v>
      </c>
      <c r="J53" s="199">
        <v>7.4</v>
      </c>
      <c r="K53" s="199">
        <v>9.41</v>
      </c>
      <c r="L53" s="199">
        <v>240.15</v>
      </c>
      <c r="M53" s="199">
        <v>0.9</v>
      </c>
      <c r="N53" s="199">
        <v>1.21</v>
      </c>
      <c r="O53" s="199">
        <v>0</v>
      </c>
      <c r="P53" s="199">
        <v>1.21</v>
      </c>
      <c r="Q53" s="199">
        <v>0.11</v>
      </c>
      <c r="R53" s="199">
        <v>0.43</v>
      </c>
      <c r="S53" s="199">
        <v>0.27</v>
      </c>
      <c r="T53" s="199">
        <v>0</v>
      </c>
      <c r="U53" s="199">
        <v>2.14</v>
      </c>
      <c r="V53" s="199">
        <v>0.14000000000000001</v>
      </c>
      <c r="W53" s="199">
        <v>0.48</v>
      </c>
      <c r="X53" s="199">
        <v>1.51</v>
      </c>
      <c r="Y53" s="199">
        <v>0</v>
      </c>
      <c r="Z53" s="199">
        <v>1.29</v>
      </c>
      <c r="AA53" s="199">
        <v>0.92</v>
      </c>
      <c r="AB53" s="199">
        <v>0</v>
      </c>
      <c r="AC53" s="199">
        <v>13.61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25.96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170.1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3.87</v>
      </c>
      <c r="E54" s="199">
        <v>0</v>
      </c>
      <c r="F54" s="199">
        <v>0</v>
      </c>
      <c r="G54" s="199">
        <v>4.66</v>
      </c>
      <c r="H54" s="199">
        <v>0</v>
      </c>
      <c r="I54" s="199">
        <v>0</v>
      </c>
      <c r="J54" s="199">
        <v>7.4</v>
      </c>
      <c r="K54" s="199">
        <v>9.41</v>
      </c>
      <c r="L54" s="199">
        <v>240.15</v>
      </c>
      <c r="M54" s="199">
        <v>0.9</v>
      </c>
      <c r="N54" s="199">
        <v>1.21</v>
      </c>
      <c r="O54" s="199">
        <v>0</v>
      </c>
      <c r="P54" s="199">
        <v>1.21</v>
      </c>
      <c r="Q54" s="199">
        <v>0.11</v>
      </c>
      <c r="R54" s="199">
        <v>0.43</v>
      </c>
      <c r="S54" s="199">
        <v>0.27</v>
      </c>
      <c r="T54" s="199">
        <v>0</v>
      </c>
      <c r="U54" s="199">
        <v>2.14</v>
      </c>
      <c r="V54" s="199">
        <v>0.14000000000000001</v>
      </c>
      <c r="W54" s="199">
        <v>0.48</v>
      </c>
      <c r="X54" s="199">
        <v>1.51</v>
      </c>
      <c r="Y54" s="199">
        <v>0</v>
      </c>
      <c r="Z54" s="199">
        <v>1.29</v>
      </c>
      <c r="AA54" s="199">
        <v>0.92</v>
      </c>
      <c r="AB54" s="199">
        <v>0</v>
      </c>
      <c r="AC54" s="199">
        <v>13.61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25.96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170.1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3.87</v>
      </c>
      <c r="E55" s="199">
        <v>0</v>
      </c>
      <c r="F55" s="199">
        <v>0</v>
      </c>
      <c r="G55" s="199">
        <v>4.66</v>
      </c>
      <c r="H55" s="199">
        <v>0</v>
      </c>
      <c r="I55" s="199">
        <v>0</v>
      </c>
      <c r="J55" s="199">
        <v>7.4</v>
      </c>
      <c r="K55" s="199">
        <v>9.41</v>
      </c>
      <c r="L55" s="199">
        <v>240.15</v>
      </c>
      <c r="M55" s="199">
        <v>0.9</v>
      </c>
      <c r="N55" s="199">
        <v>1.21</v>
      </c>
      <c r="O55" s="199">
        <v>0</v>
      </c>
      <c r="P55" s="199">
        <v>1.21</v>
      </c>
      <c r="Q55" s="199">
        <v>0.11</v>
      </c>
      <c r="R55" s="199">
        <v>0.43</v>
      </c>
      <c r="S55" s="199">
        <v>0.27</v>
      </c>
      <c r="T55" s="199">
        <v>0</v>
      </c>
      <c r="U55" s="199">
        <v>2.14</v>
      </c>
      <c r="V55" s="199">
        <v>0.23</v>
      </c>
      <c r="W55" s="199">
        <v>0.48</v>
      </c>
      <c r="X55" s="199">
        <v>1.51</v>
      </c>
      <c r="Y55" s="199">
        <v>0</v>
      </c>
      <c r="Z55" s="199">
        <v>1.29</v>
      </c>
      <c r="AA55" s="199">
        <v>0.92</v>
      </c>
      <c r="AB55" s="199">
        <v>0</v>
      </c>
      <c r="AC55" s="199">
        <v>13.61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25.96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170.1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3.87</v>
      </c>
      <c r="E56" s="199">
        <v>0</v>
      </c>
      <c r="F56" s="199">
        <v>0</v>
      </c>
      <c r="G56" s="199">
        <v>4.66</v>
      </c>
      <c r="H56" s="199">
        <v>0</v>
      </c>
      <c r="I56" s="199">
        <v>0</v>
      </c>
      <c r="J56" s="199">
        <v>7.4</v>
      </c>
      <c r="K56" s="199">
        <v>9.41</v>
      </c>
      <c r="L56" s="199">
        <v>240.15</v>
      </c>
      <c r="M56" s="199">
        <v>0.9</v>
      </c>
      <c r="N56" s="199">
        <v>1.21</v>
      </c>
      <c r="O56" s="199">
        <v>0</v>
      </c>
      <c r="P56" s="199">
        <v>1.21</v>
      </c>
      <c r="Q56" s="199">
        <v>0.11</v>
      </c>
      <c r="R56" s="199">
        <v>0.43</v>
      </c>
      <c r="S56" s="199">
        <v>0.27</v>
      </c>
      <c r="T56" s="199">
        <v>0</v>
      </c>
      <c r="U56" s="199">
        <v>2.14</v>
      </c>
      <c r="V56" s="199">
        <v>0.23</v>
      </c>
      <c r="W56" s="199">
        <v>0.48</v>
      </c>
      <c r="X56" s="199">
        <v>1.51</v>
      </c>
      <c r="Y56" s="199">
        <v>0</v>
      </c>
      <c r="Z56" s="199">
        <v>1.29</v>
      </c>
      <c r="AA56" s="199">
        <v>0.92</v>
      </c>
      <c r="AB56" s="199">
        <v>0</v>
      </c>
      <c r="AC56" s="199">
        <v>13.61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25.96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170.1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3.87</v>
      </c>
      <c r="E57" s="199">
        <v>0</v>
      </c>
      <c r="F57" s="199">
        <v>0</v>
      </c>
      <c r="G57" s="199">
        <v>4.66</v>
      </c>
      <c r="H57" s="199">
        <v>0</v>
      </c>
      <c r="I57" s="199">
        <v>0</v>
      </c>
      <c r="J57" s="199">
        <v>7.4</v>
      </c>
      <c r="K57" s="199">
        <v>9.41</v>
      </c>
      <c r="L57" s="199">
        <v>240.15</v>
      </c>
      <c r="M57" s="199">
        <v>0.9</v>
      </c>
      <c r="N57" s="199">
        <v>1.21</v>
      </c>
      <c r="O57" s="199">
        <v>0</v>
      </c>
      <c r="P57" s="199">
        <v>1.21</v>
      </c>
      <c r="Q57" s="199">
        <v>0.11</v>
      </c>
      <c r="R57" s="199">
        <v>0.43</v>
      </c>
      <c r="S57" s="199">
        <v>0.27</v>
      </c>
      <c r="T57" s="199">
        <v>0</v>
      </c>
      <c r="U57" s="199">
        <v>2.14</v>
      </c>
      <c r="V57" s="199">
        <v>0.89</v>
      </c>
      <c r="W57" s="199">
        <v>0.48</v>
      </c>
      <c r="X57" s="199">
        <v>1.51</v>
      </c>
      <c r="Y57" s="199">
        <v>0</v>
      </c>
      <c r="Z57" s="199">
        <v>1.29</v>
      </c>
      <c r="AA57" s="199">
        <v>0.92</v>
      </c>
      <c r="AB57" s="199">
        <v>0</v>
      </c>
      <c r="AC57" s="199">
        <v>13.61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25.96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170.1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3.87</v>
      </c>
      <c r="E58" s="199">
        <v>0</v>
      </c>
      <c r="F58" s="199">
        <v>0</v>
      </c>
      <c r="G58" s="199">
        <v>4.66</v>
      </c>
      <c r="H58" s="199">
        <v>0</v>
      </c>
      <c r="I58" s="199">
        <v>0</v>
      </c>
      <c r="J58" s="199">
        <v>7.4</v>
      </c>
      <c r="K58" s="199">
        <v>9.41</v>
      </c>
      <c r="L58" s="199">
        <v>240.15</v>
      </c>
      <c r="M58" s="199">
        <v>0.9</v>
      </c>
      <c r="N58" s="199">
        <v>1.21</v>
      </c>
      <c r="O58" s="199">
        <v>0</v>
      </c>
      <c r="P58" s="199">
        <v>1.21</v>
      </c>
      <c r="Q58" s="199">
        <v>0.11</v>
      </c>
      <c r="R58" s="199">
        <v>0.43</v>
      </c>
      <c r="S58" s="199">
        <v>0.27</v>
      </c>
      <c r="T58" s="199">
        <v>0</v>
      </c>
      <c r="U58" s="199">
        <v>2.14</v>
      </c>
      <c r="V58" s="199">
        <v>0.89</v>
      </c>
      <c r="W58" s="199">
        <v>0.48</v>
      </c>
      <c r="X58" s="199">
        <v>1.51</v>
      </c>
      <c r="Y58" s="199">
        <v>0</v>
      </c>
      <c r="Z58" s="199">
        <v>1.29</v>
      </c>
      <c r="AA58" s="199">
        <v>0.92</v>
      </c>
      <c r="AB58" s="199">
        <v>0</v>
      </c>
      <c r="AC58" s="199">
        <v>13.61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25.96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170.1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3.87</v>
      </c>
      <c r="E59" s="199">
        <v>0</v>
      </c>
      <c r="F59" s="199">
        <v>0</v>
      </c>
      <c r="G59" s="199">
        <v>4.66</v>
      </c>
      <c r="H59" s="199">
        <v>0</v>
      </c>
      <c r="I59" s="199">
        <v>0</v>
      </c>
      <c r="J59" s="199">
        <v>7.4</v>
      </c>
      <c r="K59" s="199">
        <v>9.41</v>
      </c>
      <c r="L59" s="199">
        <v>240.16</v>
      </c>
      <c r="M59" s="199">
        <v>0.9</v>
      </c>
      <c r="N59" s="199">
        <v>1.21</v>
      </c>
      <c r="O59" s="199">
        <v>0</v>
      </c>
      <c r="P59" s="199">
        <v>1.21</v>
      </c>
      <c r="Q59" s="199">
        <v>0.11</v>
      </c>
      <c r="R59" s="199">
        <v>0.43</v>
      </c>
      <c r="S59" s="199">
        <v>0.27</v>
      </c>
      <c r="T59" s="199">
        <v>0</v>
      </c>
      <c r="U59" s="199">
        <v>2.14</v>
      </c>
      <c r="V59" s="199">
        <v>0.89</v>
      </c>
      <c r="W59" s="199">
        <v>0.48</v>
      </c>
      <c r="X59" s="199">
        <v>1.51</v>
      </c>
      <c r="Y59" s="199">
        <v>0</v>
      </c>
      <c r="Z59" s="199">
        <v>1.29</v>
      </c>
      <c r="AA59" s="199">
        <v>0.92</v>
      </c>
      <c r="AB59" s="199">
        <v>0</v>
      </c>
      <c r="AC59" s="199">
        <v>13.61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25.96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170.1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3.87</v>
      </c>
      <c r="E60" s="199">
        <v>0</v>
      </c>
      <c r="F60" s="199">
        <v>0</v>
      </c>
      <c r="G60" s="199">
        <v>4.66</v>
      </c>
      <c r="H60" s="199">
        <v>0</v>
      </c>
      <c r="I60" s="199">
        <v>0</v>
      </c>
      <c r="J60" s="199">
        <v>7.4</v>
      </c>
      <c r="K60" s="199">
        <v>9.41</v>
      </c>
      <c r="L60" s="199">
        <v>240.16</v>
      </c>
      <c r="M60" s="199">
        <v>0.9</v>
      </c>
      <c r="N60" s="199">
        <v>1.21</v>
      </c>
      <c r="O60" s="199">
        <v>0</v>
      </c>
      <c r="P60" s="199">
        <v>1.21</v>
      </c>
      <c r="Q60" s="199">
        <v>0.11</v>
      </c>
      <c r="R60" s="199">
        <v>0.43</v>
      </c>
      <c r="S60" s="199">
        <v>0.27</v>
      </c>
      <c r="T60" s="199">
        <v>0</v>
      </c>
      <c r="U60" s="199">
        <v>2.14</v>
      </c>
      <c r="V60" s="199">
        <v>0.89</v>
      </c>
      <c r="W60" s="199">
        <v>0.48</v>
      </c>
      <c r="X60" s="199">
        <v>1.51</v>
      </c>
      <c r="Y60" s="199">
        <v>0</v>
      </c>
      <c r="Z60" s="199">
        <v>1.29</v>
      </c>
      <c r="AA60" s="199">
        <v>0.92</v>
      </c>
      <c r="AB60" s="199">
        <v>0</v>
      </c>
      <c r="AC60" s="199">
        <v>13.61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25.96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170.1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3.87</v>
      </c>
      <c r="E61" s="199">
        <v>0</v>
      </c>
      <c r="F61" s="199">
        <v>0</v>
      </c>
      <c r="G61" s="199">
        <v>4.66</v>
      </c>
      <c r="H61" s="199">
        <v>0</v>
      </c>
      <c r="I61" s="199">
        <v>0</v>
      </c>
      <c r="J61" s="199">
        <v>7.4</v>
      </c>
      <c r="K61" s="199">
        <v>9.41</v>
      </c>
      <c r="L61" s="199">
        <v>240.16</v>
      </c>
      <c r="M61" s="199">
        <v>0.94</v>
      </c>
      <c r="N61" s="199">
        <v>1.21</v>
      </c>
      <c r="O61" s="199">
        <v>0</v>
      </c>
      <c r="P61" s="199">
        <v>1.21</v>
      </c>
      <c r="Q61" s="199">
        <v>0.11</v>
      </c>
      <c r="R61" s="199">
        <v>0.43</v>
      </c>
      <c r="S61" s="199">
        <v>0.27</v>
      </c>
      <c r="T61" s="199">
        <v>0</v>
      </c>
      <c r="U61" s="199">
        <v>2.14</v>
      </c>
      <c r="V61" s="199">
        <v>0.89</v>
      </c>
      <c r="W61" s="199">
        <v>0.48</v>
      </c>
      <c r="X61" s="199">
        <v>1.51</v>
      </c>
      <c r="Y61" s="199">
        <v>0</v>
      </c>
      <c r="Z61" s="199">
        <v>1.29</v>
      </c>
      <c r="AA61" s="199">
        <v>0.92</v>
      </c>
      <c r="AB61" s="199">
        <v>0</v>
      </c>
      <c r="AC61" s="199">
        <v>13.61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25.96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170.1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3.87</v>
      </c>
      <c r="E62" s="199">
        <v>0</v>
      </c>
      <c r="F62" s="199">
        <v>0</v>
      </c>
      <c r="G62" s="199">
        <v>4.66</v>
      </c>
      <c r="H62" s="199">
        <v>0</v>
      </c>
      <c r="I62" s="199">
        <v>0</v>
      </c>
      <c r="J62" s="199">
        <v>7.4</v>
      </c>
      <c r="K62" s="199">
        <v>9.41</v>
      </c>
      <c r="L62" s="199">
        <v>240.16</v>
      </c>
      <c r="M62" s="199">
        <v>0.94</v>
      </c>
      <c r="N62" s="199">
        <v>1.21</v>
      </c>
      <c r="O62" s="199">
        <v>0</v>
      </c>
      <c r="P62" s="199">
        <v>1.21</v>
      </c>
      <c r="Q62" s="199">
        <v>0.11</v>
      </c>
      <c r="R62" s="199">
        <v>0.43</v>
      </c>
      <c r="S62" s="199">
        <v>0.27</v>
      </c>
      <c r="T62" s="199">
        <v>0</v>
      </c>
      <c r="U62" s="199">
        <v>2.14</v>
      </c>
      <c r="V62" s="199">
        <v>0.89</v>
      </c>
      <c r="W62" s="199">
        <v>0.48</v>
      </c>
      <c r="X62" s="199">
        <v>1.51</v>
      </c>
      <c r="Y62" s="199">
        <v>0</v>
      </c>
      <c r="Z62" s="199">
        <v>1.29</v>
      </c>
      <c r="AA62" s="199">
        <v>0.92</v>
      </c>
      <c r="AB62" s="199">
        <v>0</v>
      </c>
      <c r="AC62" s="199">
        <v>13.61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25.96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170.1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3.87</v>
      </c>
      <c r="E63" s="199">
        <v>0</v>
      </c>
      <c r="F63" s="199">
        <v>0</v>
      </c>
      <c r="G63" s="199">
        <v>4.66</v>
      </c>
      <c r="H63" s="199">
        <v>0</v>
      </c>
      <c r="I63" s="199">
        <v>0</v>
      </c>
      <c r="J63" s="199">
        <v>7.4</v>
      </c>
      <c r="K63" s="199">
        <v>9.41</v>
      </c>
      <c r="L63" s="199">
        <v>240.16</v>
      </c>
      <c r="M63" s="199">
        <v>0.94</v>
      </c>
      <c r="N63" s="199">
        <v>1.21</v>
      </c>
      <c r="O63" s="199">
        <v>0</v>
      </c>
      <c r="P63" s="199">
        <v>1.21</v>
      </c>
      <c r="Q63" s="199">
        <v>0.11</v>
      </c>
      <c r="R63" s="199">
        <v>0.43</v>
      </c>
      <c r="S63" s="199">
        <v>0.27</v>
      </c>
      <c r="T63" s="199">
        <v>0</v>
      </c>
      <c r="U63" s="199">
        <v>2.14</v>
      </c>
      <c r="V63" s="199">
        <v>0.89</v>
      </c>
      <c r="W63" s="199">
        <v>0.48</v>
      </c>
      <c r="X63" s="199">
        <v>1.51</v>
      </c>
      <c r="Y63" s="199">
        <v>0</v>
      </c>
      <c r="Z63" s="199">
        <v>1.29</v>
      </c>
      <c r="AA63" s="199">
        <v>0.92</v>
      </c>
      <c r="AB63" s="199">
        <v>0</v>
      </c>
      <c r="AC63" s="199">
        <v>13.61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25.96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170.1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3.87</v>
      </c>
      <c r="E64" s="199">
        <v>0</v>
      </c>
      <c r="F64" s="199">
        <v>0</v>
      </c>
      <c r="G64" s="199">
        <v>4.66</v>
      </c>
      <c r="H64" s="199">
        <v>0</v>
      </c>
      <c r="I64" s="199">
        <v>0</v>
      </c>
      <c r="J64" s="199">
        <v>7.4</v>
      </c>
      <c r="K64" s="199">
        <v>9.41</v>
      </c>
      <c r="L64" s="199">
        <v>143.49</v>
      </c>
      <c r="M64" s="199">
        <v>0.94</v>
      </c>
      <c r="N64" s="199">
        <v>1.21</v>
      </c>
      <c r="O64" s="199">
        <v>0</v>
      </c>
      <c r="P64" s="199">
        <v>1.21</v>
      </c>
      <c r="Q64" s="199">
        <v>0.11</v>
      </c>
      <c r="R64" s="199">
        <v>0.43</v>
      </c>
      <c r="S64" s="199">
        <v>0.27</v>
      </c>
      <c r="T64" s="199">
        <v>0</v>
      </c>
      <c r="U64" s="199">
        <v>2.14</v>
      </c>
      <c r="V64" s="199">
        <v>0.89</v>
      </c>
      <c r="W64" s="199">
        <v>0.48</v>
      </c>
      <c r="X64" s="199">
        <v>1.51</v>
      </c>
      <c r="Y64" s="199">
        <v>0</v>
      </c>
      <c r="Z64" s="199">
        <v>1.29</v>
      </c>
      <c r="AA64" s="199">
        <v>0.92</v>
      </c>
      <c r="AB64" s="199">
        <v>0</v>
      </c>
      <c r="AC64" s="199">
        <v>13.61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25.96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170.1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3.87</v>
      </c>
      <c r="E65" s="199">
        <v>0</v>
      </c>
      <c r="F65" s="199">
        <v>0</v>
      </c>
      <c r="G65" s="199">
        <v>4.66</v>
      </c>
      <c r="H65" s="199">
        <v>0</v>
      </c>
      <c r="I65" s="199">
        <v>0</v>
      </c>
      <c r="J65" s="199">
        <v>7.4</v>
      </c>
      <c r="K65" s="199">
        <v>9.41</v>
      </c>
      <c r="L65" s="199">
        <v>95.15</v>
      </c>
      <c r="M65" s="199">
        <v>0.94</v>
      </c>
      <c r="N65" s="199">
        <v>1.21</v>
      </c>
      <c r="O65" s="199">
        <v>0</v>
      </c>
      <c r="P65" s="199">
        <v>1.21</v>
      </c>
      <c r="Q65" s="199">
        <v>0.11</v>
      </c>
      <c r="R65" s="199">
        <v>0.43</v>
      </c>
      <c r="S65" s="199">
        <v>0.27</v>
      </c>
      <c r="T65" s="199">
        <v>0</v>
      </c>
      <c r="U65" s="199">
        <v>2.14</v>
      </c>
      <c r="V65" s="199">
        <v>0.89</v>
      </c>
      <c r="W65" s="199">
        <v>0.48</v>
      </c>
      <c r="X65" s="199">
        <v>1.51</v>
      </c>
      <c r="Y65" s="199">
        <v>0</v>
      </c>
      <c r="Z65" s="199">
        <v>1.29</v>
      </c>
      <c r="AA65" s="199">
        <v>0.92</v>
      </c>
      <c r="AB65" s="199">
        <v>0</v>
      </c>
      <c r="AC65" s="199">
        <v>13.61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25.96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170.1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3.87</v>
      </c>
      <c r="E66" s="199">
        <v>0</v>
      </c>
      <c r="F66" s="199">
        <v>0</v>
      </c>
      <c r="G66" s="199">
        <v>4.66</v>
      </c>
      <c r="H66" s="199">
        <v>0</v>
      </c>
      <c r="I66" s="199">
        <v>0</v>
      </c>
      <c r="J66" s="199">
        <v>7.4</v>
      </c>
      <c r="K66" s="199">
        <v>9.41</v>
      </c>
      <c r="L66" s="199">
        <v>95.15</v>
      </c>
      <c r="M66" s="199">
        <v>0.94</v>
      </c>
      <c r="N66" s="199">
        <v>1.21</v>
      </c>
      <c r="O66" s="199">
        <v>0</v>
      </c>
      <c r="P66" s="199">
        <v>1.21</v>
      </c>
      <c r="Q66" s="199">
        <v>0.11</v>
      </c>
      <c r="R66" s="199">
        <v>0.43</v>
      </c>
      <c r="S66" s="199">
        <v>0.27</v>
      </c>
      <c r="T66" s="199">
        <v>0</v>
      </c>
      <c r="U66" s="199">
        <v>2.14</v>
      </c>
      <c r="V66" s="199">
        <v>0.89</v>
      </c>
      <c r="W66" s="199">
        <v>0.48</v>
      </c>
      <c r="X66" s="199">
        <v>1.51</v>
      </c>
      <c r="Y66" s="199">
        <v>0</v>
      </c>
      <c r="Z66" s="199">
        <v>1.29</v>
      </c>
      <c r="AA66" s="199">
        <v>0.92</v>
      </c>
      <c r="AB66" s="199">
        <v>0</v>
      </c>
      <c r="AC66" s="199">
        <v>13.61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25.96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170.1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3.87</v>
      </c>
      <c r="E67" s="199">
        <v>0</v>
      </c>
      <c r="F67" s="199">
        <v>0</v>
      </c>
      <c r="G67" s="199">
        <v>4.66</v>
      </c>
      <c r="H67" s="199">
        <v>0</v>
      </c>
      <c r="I67" s="199">
        <v>0</v>
      </c>
      <c r="J67" s="199">
        <v>7.4</v>
      </c>
      <c r="K67" s="199">
        <v>9.41</v>
      </c>
      <c r="L67" s="199">
        <v>95.15</v>
      </c>
      <c r="M67" s="199">
        <v>0.94</v>
      </c>
      <c r="N67" s="199">
        <v>1.21</v>
      </c>
      <c r="O67" s="199">
        <v>0</v>
      </c>
      <c r="P67" s="199">
        <v>1.21</v>
      </c>
      <c r="Q67" s="199">
        <v>0.11</v>
      </c>
      <c r="R67" s="199">
        <v>0.43</v>
      </c>
      <c r="S67" s="199">
        <v>0.27</v>
      </c>
      <c r="T67" s="199">
        <v>0</v>
      </c>
      <c r="U67" s="199">
        <v>2.14</v>
      </c>
      <c r="V67" s="199">
        <v>0.89</v>
      </c>
      <c r="W67" s="199">
        <v>0.48</v>
      </c>
      <c r="X67" s="199">
        <v>1.51</v>
      </c>
      <c r="Y67" s="199">
        <v>0</v>
      </c>
      <c r="Z67" s="199">
        <v>1.29</v>
      </c>
      <c r="AA67" s="199">
        <v>0.92</v>
      </c>
      <c r="AB67" s="199">
        <v>0</v>
      </c>
      <c r="AC67" s="199">
        <v>13.61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25.96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170.1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3.87</v>
      </c>
      <c r="E68" s="199">
        <v>0</v>
      </c>
      <c r="F68" s="199">
        <v>0</v>
      </c>
      <c r="G68" s="199">
        <v>4.66</v>
      </c>
      <c r="H68" s="199">
        <v>0</v>
      </c>
      <c r="I68" s="199">
        <v>0</v>
      </c>
      <c r="J68" s="199">
        <v>7.4</v>
      </c>
      <c r="K68" s="199">
        <v>9.41</v>
      </c>
      <c r="L68" s="199">
        <v>95.15</v>
      </c>
      <c r="M68" s="199">
        <v>0.94</v>
      </c>
      <c r="N68" s="199">
        <v>1.21</v>
      </c>
      <c r="O68" s="199">
        <v>0</v>
      </c>
      <c r="P68" s="199">
        <v>1.21</v>
      </c>
      <c r="Q68" s="199">
        <v>0.11</v>
      </c>
      <c r="R68" s="199">
        <v>0.43</v>
      </c>
      <c r="S68" s="199">
        <v>0.27</v>
      </c>
      <c r="T68" s="199">
        <v>0</v>
      </c>
      <c r="U68" s="199">
        <v>2.14</v>
      </c>
      <c r="V68" s="199">
        <v>0.89</v>
      </c>
      <c r="W68" s="199">
        <v>0.48</v>
      </c>
      <c r="X68" s="199">
        <v>1.51</v>
      </c>
      <c r="Y68" s="199">
        <v>0</v>
      </c>
      <c r="Z68" s="199">
        <v>1.29</v>
      </c>
      <c r="AA68" s="199">
        <v>0.92</v>
      </c>
      <c r="AB68" s="199">
        <v>0</v>
      </c>
      <c r="AC68" s="199">
        <v>13.61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25.96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170.1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3.87</v>
      </c>
      <c r="E69" s="199">
        <v>0</v>
      </c>
      <c r="F69" s="199">
        <v>0</v>
      </c>
      <c r="G69" s="199">
        <v>4.66</v>
      </c>
      <c r="H69" s="199">
        <v>0</v>
      </c>
      <c r="I69" s="199">
        <v>0</v>
      </c>
      <c r="J69" s="199">
        <v>7.4</v>
      </c>
      <c r="K69" s="199">
        <v>9.41</v>
      </c>
      <c r="L69" s="199">
        <v>95.15</v>
      </c>
      <c r="M69" s="199">
        <v>2.13</v>
      </c>
      <c r="N69" s="199">
        <v>1.21</v>
      </c>
      <c r="O69" s="199">
        <v>0</v>
      </c>
      <c r="P69" s="199">
        <v>1.21</v>
      </c>
      <c r="Q69" s="199">
        <v>0.11</v>
      </c>
      <c r="R69" s="199">
        <v>0.43</v>
      </c>
      <c r="S69" s="199">
        <v>0.27</v>
      </c>
      <c r="T69" s="199">
        <v>0</v>
      </c>
      <c r="U69" s="199">
        <v>2.14</v>
      </c>
      <c r="V69" s="199">
        <v>0.89</v>
      </c>
      <c r="W69" s="199">
        <v>0.48</v>
      </c>
      <c r="X69" s="199">
        <v>1.51</v>
      </c>
      <c r="Y69" s="199">
        <v>0</v>
      </c>
      <c r="Z69" s="199">
        <v>1.29</v>
      </c>
      <c r="AA69" s="199">
        <v>0.92</v>
      </c>
      <c r="AB69" s="199">
        <v>0</v>
      </c>
      <c r="AC69" s="199">
        <v>13.61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25.96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170.1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3.87</v>
      </c>
      <c r="E70" s="199">
        <v>0</v>
      </c>
      <c r="F70" s="199">
        <v>0</v>
      </c>
      <c r="G70" s="199">
        <v>4.66</v>
      </c>
      <c r="H70" s="199">
        <v>0</v>
      </c>
      <c r="I70" s="199">
        <v>0</v>
      </c>
      <c r="J70" s="199">
        <v>7.4</v>
      </c>
      <c r="K70" s="199">
        <v>9.41</v>
      </c>
      <c r="L70" s="199">
        <v>95.15</v>
      </c>
      <c r="M70" s="199">
        <v>2.13</v>
      </c>
      <c r="N70" s="199">
        <v>1.21</v>
      </c>
      <c r="O70" s="199">
        <v>0</v>
      </c>
      <c r="P70" s="199">
        <v>1.21</v>
      </c>
      <c r="Q70" s="199">
        <v>0.11</v>
      </c>
      <c r="R70" s="199">
        <v>0.43</v>
      </c>
      <c r="S70" s="199">
        <v>0.27</v>
      </c>
      <c r="T70" s="199">
        <v>0</v>
      </c>
      <c r="U70" s="199">
        <v>2.14</v>
      </c>
      <c r="V70" s="199">
        <v>0.89</v>
      </c>
      <c r="W70" s="199">
        <v>0.48</v>
      </c>
      <c r="X70" s="199">
        <v>1.51</v>
      </c>
      <c r="Y70" s="199">
        <v>0</v>
      </c>
      <c r="Z70" s="199">
        <v>1.29</v>
      </c>
      <c r="AA70" s="199">
        <v>0.92</v>
      </c>
      <c r="AB70" s="199">
        <v>0</v>
      </c>
      <c r="AC70" s="199">
        <v>13.27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25.96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170.1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3.87</v>
      </c>
      <c r="E71" s="199">
        <v>0</v>
      </c>
      <c r="F71" s="199">
        <v>0</v>
      </c>
      <c r="G71" s="199">
        <v>4.66</v>
      </c>
      <c r="H71" s="199">
        <v>0</v>
      </c>
      <c r="I71" s="199">
        <v>0</v>
      </c>
      <c r="J71" s="199">
        <v>7.4</v>
      </c>
      <c r="K71" s="199">
        <v>9.41</v>
      </c>
      <c r="L71" s="199">
        <v>19.260000000000002</v>
      </c>
      <c r="M71" s="199">
        <v>2.13</v>
      </c>
      <c r="N71" s="199">
        <v>1.21</v>
      </c>
      <c r="O71" s="199">
        <v>0</v>
      </c>
      <c r="P71" s="199">
        <v>1.21</v>
      </c>
      <c r="Q71" s="199">
        <v>0.11</v>
      </c>
      <c r="R71" s="199">
        <v>0.43</v>
      </c>
      <c r="S71" s="199">
        <v>0.27</v>
      </c>
      <c r="T71" s="199">
        <v>0</v>
      </c>
      <c r="U71" s="199">
        <v>2.14</v>
      </c>
      <c r="V71" s="199">
        <v>0.89</v>
      </c>
      <c r="W71" s="199">
        <v>0.47</v>
      </c>
      <c r="X71" s="199">
        <v>1.51</v>
      </c>
      <c r="Y71" s="199">
        <v>0</v>
      </c>
      <c r="Z71" s="199">
        <v>1.29</v>
      </c>
      <c r="AA71" s="199">
        <v>0.92</v>
      </c>
      <c r="AB71" s="199">
        <v>0</v>
      </c>
      <c r="AC71" s="199">
        <v>13.27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25.96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170.1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3.87</v>
      </c>
      <c r="E72" s="199">
        <v>0</v>
      </c>
      <c r="F72" s="199">
        <v>0</v>
      </c>
      <c r="G72" s="199">
        <v>4.66</v>
      </c>
      <c r="H72" s="199">
        <v>0</v>
      </c>
      <c r="I72" s="199">
        <v>0</v>
      </c>
      <c r="J72" s="199">
        <v>7.4</v>
      </c>
      <c r="K72" s="199">
        <v>9.41</v>
      </c>
      <c r="L72" s="199">
        <v>19.260000000000002</v>
      </c>
      <c r="M72" s="199">
        <v>2.13</v>
      </c>
      <c r="N72" s="199">
        <v>1.21</v>
      </c>
      <c r="O72" s="199">
        <v>0</v>
      </c>
      <c r="P72" s="199">
        <v>1.21</v>
      </c>
      <c r="Q72" s="199">
        <v>0.11</v>
      </c>
      <c r="R72" s="199">
        <v>0.43</v>
      </c>
      <c r="S72" s="199">
        <v>0.27</v>
      </c>
      <c r="T72" s="199">
        <v>0</v>
      </c>
      <c r="U72" s="199">
        <v>2.14</v>
      </c>
      <c r="V72" s="199">
        <v>0.89</v>
      </c>
      <c r="W72" s="199">
        <v>0.47</v>
      </c>
      <c r="X72" s="199">
        <v>1.51</v>
      </c>
      <c r="Y72" s="199">
        <v>0</v>
      </c>
      <c r="Z72" s="199">
        <v>1.29</v>
      </c>
      <c r="AA72" s="199">
        <v>0.92</v>
      </c>
      <c r="AB72" s="199">
        <v>0</v>
      </c>
      <c r="AC72" s="199">
        <v>13.27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25.96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170.1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3.87</v>
      </c>
      <c r="E73" s="199">
        <v>0</v>
      </c>
      <c r="F73" s="199">
        <v>0</v>
      </c>
      <c r="G73" s="199">
        <v>4.66</v>
      </c>
      <c r="H73" s="199">
        <v>0</v>
      </c>
      <c r="I73" s="199">
        <v>0</v>
      </c>
      <c r="J73" s="199">
        <v>7.4</v>
      </c>
      <c r="K73" s="199">
        <v>9.41</v>
      </c>
      <c r="L73" s="199">
        <v>19.260000000000002</v>
      </c>
      <c r="M73" s="199">
        <v>2.13</v>
      </c>
      <c r="N73" s="199">
        <v>1.21</v>
      </c>
      <c r="O73" s="199">
        <v>0</v>
      </c>
      <c r="P73" s="199">
        <v>1.21</v>
      </c>
      <c r="Q73" s="199">
        <v>0.11</v>
      </c>
      <c r="R73" s="199">
        <v>0.43</v>
      </c>
      <c r="S73" s="199">
        <v>0.27</v>
      </c>
      <c r="T73" s="199">
        <v>0</v>
      </c>
      <c r="U73" s="199">
        <v>2.11</v>
      </c>
      <c r="V73" s="199">
        <v>0.89</v>
      </c>
      <c r="W73" s="199">
        <v>0.47</v>
      </c>
      <c r="X73" s="199">
        <v>1.51</v>
      </c>
      <c r="Y73" s="199">
        <v>0</v>
      </c>
      <c r="Z73" s="199">
        <v>1.29</v>
      </c>
      <c r="AA73" s="199">
        <v>0.92</v>
      </c>
      <c r="AB73" s="199">
        <v>0</v>
      </c>
      <c r="AC73" s="199">
        <v>13.27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25.96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170.1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3.87</v>
      </c>
      <c r="E74" s="199">
        <v>0</v>
      </c>
      <c r="F74" s="199">
        <v>0</v>
      </c>
      <c r="G74" s="199">
        <v>4.66</v>
      </c>
      <c r="H74" s="199">
        <v>0</v>
      </c>
      <c r="I74" s="199">
        <v>0</v>
      </c>
      <c r="J74" s="199">
        <v>7.4</v>
      </c>
      <c r="K74" s="199">
        <v>9.41</v>
      </c>
      <c r="L74" s="199">
        <v>19.260000000000002</v>
      </c>
      <c r="M74" s="199">
        <v>2.13</v>
      </c>
      <c r="N74" s="199">
        <v>1.21</v>
      </c>
      <c r="O74" s="199">
        <v>0</v>
      </c>
      <c r="P74" s="199">
        <v>1.21</v>
      </c>
      <c r="Q74" s="199">
        <v>0.11</v>
      </c>
      <c r="R74" s="199">
        <v>0.43</v>
      </c>
      <c r="S74" s="199">
        <v>0.27</v>
      </c>
      <c r="T74" s="199">
        <v>0</v>
      </c>
      <c r="U74" s="199">
        <v>2.11</v>
      </c>
      <c r="V74" s="199">
        <v>0.89</v>
      </c>
      <c r="W74" s="199">
        <v>0.47</v>
      </c>
      <c r="X74" s="199">
        <v>1.51</v>
      </c>
      <c r="Y74" s="199">
        <v>0</v>
      </c>
      <c r="Z74" s="199">
        <v>1.29</v>
      </c>
      <c r="AA74" s="199">
        <v>0.92</v>
      </c>
      <c r="AB74" s="199">
        <v>0</v>
      </c>
      <c r="AC74" s="199">
        <v>13.27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25.96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3.87</v>
      </c>
      <c r="E75" s="199">
        <v>0</v>
      </c>
      <c r="F75" s="199">
        <v>0</v>
      </c>
      <c r="G75" s="199">
        <v>4.66</v>
      </c>
      <c r="H75" s="199">
        <v>0</v>
      </c>
      <c r="I75" s="199">
        <v>0</v>
      </c>
      <c r="J75" s="199">
        <v>7.4</v>
      </c>
      <c r="K75" s="199">
        <v>9.41</v>
      </c>
      <c r="L75" s="199">
        <v>19.260000000000002</v>
      </c>
      <c r="M75" s="199">
        <v>2.13</v>
      </c>
      <c r="N75" s="199">
        <v>1.21</v>
      </c>
      <c r="O75" s="199">
        <v>0</v>
      </c>
      <c r="P75" s="199">
        <v>1.21</v>
      </c>
      <c r="Q75" s="199">
        <v>0.11</v>
      </c>
      <c r="R75" s="199">
        <v>0.43</v>
      </c>
      <c r="S75" s="199">
        <v>0.27</v>
      </c>
      <c r="T75" s="199">
        <v>0</v>
      </c>
      <c r="U75" s="199">
        <v>2.11</v>
      </c>
      <c r="V75" s="199">
        <v>0.89</v>
      </c>
      <c r="W75" s="199">
        <v>0.47</v>
      </c>
      <c r="X75" s="199">
        <v>1.51</v>
      </c>
      <c r="Y75" s="199">
        <v>0</v>
      </c>
      <c r="Z75" s="199">
        <v>1.29</v>
      </c>
      <c r="AA75" s="199">
        <v>0.92</v>
      </c>
      <c r="AB75" s="199">
        <v>0</v>
      </c>
      <c r="AC75" s="199">
        <v>13.27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25.96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174.45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3.87</v>
      </c>
      <c r="E76" s="199">
        <v>0</v>
      </c>
      <c r="F76" s="199">
        <v>0</v>
      </c>
      <c r="G76" s="199">
        <v>4.66</v>
      </c>
      <c r="H76" s="199">
        <v>0</v>
      </c>
      <c r="I76" s="199">
        <v>0</v>
      </c>
      <c r="J76" s="199">
        <v>7.4</v>
      </c>
      <c r="K76" s="199">
        <v>9.41</v>
      </c>
      <c r="L76" s="199">
        <v>19.260000000000002</v>
      </c>
      <c r="M76" s="199">
        <v>2.13</v>
      </c>
      <c r="N76" s="199">
        <v>1.21</v>
      </c>
      <c r="O76" s="199">
        <v>0</v>
      </c>
      <c r="P76" s="199">
        <v>1.21</v>
      </c>
      <c r="Q76" s="199">
        <v>0.11</v>
      </c>
      <c r="R76" s="199">
        <v>0.43</v>
      </c>
      <c r="S76" s="199">
        <v>0.27</v>
      </c>
      <c r="T76" s="199">
        <v>0</v>
      </c>
      <c r="U76" s="199">
        <v>2.11</v>
      </c>
      <c r="V76" s="199">
        <v>0.89</v>
      </c>
      <c r="W76" s="199">
        <v>0.47</v>
      </c>
      <c r="X76" s="199">
        <v>1.51</v>
      </c>
      <c r="Y76" s="199">
        <v>0</v>
      </c>
      <c r="Z76" s="199">
        <v>1.29</v>
      </c>
      <c r="AA76" s="199">
        <v>0.92</v>
      </c>
      <c r="AB76" s="199">
        <v>0</v>
      </c>
      <c r="AC76" s="199">
        <v>13.27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25.96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174.45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3.87</v>
      </c>
      <c r="E77" s="199">
        <v>0</v>
      </c>
      <c r="F77" s="199">
        <v>0</v>
      </c>
      <c r="G77" s="199">
        <v>4.66</v>
      </c>
      <c r="H77" s="199">
        <v>0</v>
      </c>
      <c r="I77" s="199">
        <v>0</v>
      </c>
      <c r="J77" s="199">
        <v>7.4</v>
      </c>
      <c r="K77" s="199">
        <v>9.41</v>
      </c>
      <c r="L77" s="199">
        <v>95.15</v>
      </c>
      <c r="M77" s="199">
        <v>0.94</v>
      </c>
      <c r="N77" s="199">
        <v>1.21</v>
      </c>
      <c r="O77" s="199">
        <v>0</v>
      </c>
      <c r="P77" s="199">
        <v>1.21</v>
      </c>
      <c r="Q77" s="199">
        <v>0.11</v>
      </c>
      <c r="R77" s="199">
        <v>0.43</v>
      </c>
      <c r="S77" s="199">
        <v>0.27</v>
      </c>
      <c r="T77" s="199">
        <v>0</v>
      </c>
      <c r="U77" s="199">
        <v>2.11</v>
      </c>
      <c r="V77" s="199">
        <v>0.89</v>
      </c>
      <c r="W77" s="199">
        <v>0.47</v>
      </c>
      <c r="X77" s="199">
        <v>1.51</v>
      </c>
      <c r="Y77" s="199">
        <v>0</v>
      </c>
      <c r="Z77" s="199">
        <v>1.29</v>
      </c>
      <c r="AA77" s="199">
        <v>0.92</v>
      </c>
      <c r="AB77" s="199">
        <v>0</v>
      </c>
      <c r="AC77" s="199">
        <v>13.27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25.96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174.45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3.87</v>
      </c>
      <c r="E78" s="199">
        <v>0</v>
      </c>
      <c r="F78" s="199">
        <v>0</v>
      </c>
      <c r="G78" s="199">
        <v>4.66</v>
      </c>
      <c r="H78" s="199">
        <v>0</v>
      </c>
      <c r="I78" s="199">
        <v>0</v>
      </c>
      <c r="J78" s="199">
        <v>7.4</v>
      </c>
      <c r="K78" s="199">
        <v>9.41</v>
      </c>
      <c r="L78" s="199">
        <v>95.15</v>
      </c>
      <c r="M78" s="199">
        <v>0.94</v>
      </c>
      <c r="N78" s="199">
        <v>1.21</v>
      </c>
      <c r="O78" s="199">
        <v>0</v>
      </c>
      <c r="P78" s="199">
        <v>1.21</v>
      </c>
      <c r="Q78" s="199">
        <v>0.11</v>
      </c>
      <c r="R78" s="199">
        <v>0.43</v>
      </c>
      <c r="S78" s="199">
        <v>0.27</v>
      </c>
      <c r="T78" s="199">
        <v>0</v>
      </c>
      <c r="U78" s="199">
        <v>2.11</v>
      </c>
      <c r="V78" s="199">
        <v>0.89</v>
      </c>
      <c r="W78" s="199">
        <v>0.47</v>
      </c>
      <c r="X78" s="199">
        <v>1.51</v>
      </c>
      <c r="Y78" s="199">
        <v>0</v>
      </c>
      <c r="Z78" s="199">
        <v>1.29</v>
      </c>
      <c r="AA78" s="199">
        <v>0.92</v>
      </c>
      <c r="AB78" s="199">
        <v>0</v>
      </c>
      <c r="AC78" s="199">
        <v>13.27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25.96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174.45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3.87</v>
      </c>
      <c r="E79" s="199">
        <v>0</v>
      </c>
      <c r="F79" s="199">
        <v>0</v>
      </c>
      <c r="G79" s="199">
        <v>4.66</v>
      </c>
      <c r="H79" s="199">
        <v>0</v>
      </c>
      <c r="I79" s="199">
        <v>0</v>
      </c>
      <c r="J79" s="199">
        <v>7.4</v>
      </c>
      <c r="K79" s="199">
        <v>9.41</v>
      </c>
      <c r="L79" s="199">
        <v>95.15</v>
      </c>
      <c r="M79" s="199">
        <v>0.94</v>
      </c>
      <c r="N79" s="199">
        <v>1.21</v>
      </c>
      <c r="O79" s="199">
        <v>0</v>
      </c>
      <c r="P79" s="199">
        <v>1.21</v>
      </c>
      <c r="Q79" s="199">
        <v>0.11</v>
      </c>
      <c r="R79" s="199">
        <v>0.43</v>
      </c>
      <c r="S79" s="199">
        <v>0.27</v>
      </c>
      <c r="T79" s="199">
        <v>0</v>
      </c>
      <c r="U79" s="199">
        <v>2.11</v>
      </c>
      <c r="V79" s="199">
        <v>0.89</v>
      </c>
      <c r="W79" s="199">
        <v>0.47</v>
      </c>
      <c r="X79" s="199">
        <v>1.51</v>
      </c>
      <c r="Y79" s="199">
        <v>0</v>
      </c>
      <c r="Z79" s="199">
        <v>1.29</v>
      </c>
      <c r="AA79" s="199">
        <v>0.92</v>
      </c>
      <c r="AB79" s="199">
        <v>0</v>
      </c>
      <c r="AC79" s="199">
        <v>13.27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25.96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174.45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3.87</v>
      </c>
      <c r="E80" s="199">
        <v>0</v>
      </c>
      <c r="F80" s="199">
        <v>0</v>
      </c>
      <c r="G80" s="199">
        <v>4.66</v>
      </c>
      <c r="H80" s="199">
        <v>0</v>
      </c>
      <c r="I80" s="199">
        <v>0</v>
      </c>
      <c r="J80" s="199">
        <v>7.4</v>
      </c>
      <c r="K80" s="199">
        <v>9.41</v>
      </c>
      <c r="L80" s="199">
        <v>95.15</v>
      </c>
      <c r="M80" s="199">
        <v>0.94</v>
      </c>
      <c r="N80" s="199">
        <v>1.21</v>
      </c>
      <c r="O80" s="199">
        <v>0</v>
      </c>
      <c r="P80" s="199">
        <v>1.21</v>
      </c>
      <c r="Q80" s="199">
        <v>0.11</v>
      </c>
      <c r="R80" s="199">
        <v>0.43</v>
      </c>
      <c r="S80" s="199">
        <v>0.27</v>
      </c>
      <c r="T80" s="199">
        <v>0</v>
      </c>
      <c r="U80" s="199">
        <v>2.11</v>
      </c>
      <c r="V80" s="199">
        <v>0.89</v>
      </c>
      <c r="W80" s="199">
        <v>0.47</v>
      </c>
      <c r="X80" s="199">
        <v>1.51</v>
      </c>
      <c r="Y80" s="199">
        <v>0</v>
      </c>
      <c r="Z80" s="199">
        <v>1.29</v>
      </c>
      <c r="AA80" s="199">
        <v>0.92</v>
      </c>
      <c r="AB80" s="199">
        <v>0</v>
      </c>
      <c r="AC80" s="199">
        <v>13.27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25.96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174.45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3.87</v>
      </c>
      <c r="E81" s="199">
        <v>0</v>
      </c>
      <c r="F81" s="199">
        <v>0</v>
      </c>
      <c r="G81" s="199">
        <v>4.66</v>
      </c>
      <c r="H81" s="199">
        <v>0</v>
      </c>
      <c r="I81" s="199">
        <v>0</v>
      </c>
      <c r="J81" s="199">
        <v>7.4</v>
      </c>
      <c r="K81" s="199">
        <v>9.41</v>
      </c>
      <c r="L81" s="199">
        <v>95.15</v>
      </c>
      <c r="M81" s="199">
        <v>0.94</v>
      </c>
      <c r="N81" s="199">
        <v>1.21</v>
      </c>
      <c r="O81" s="199">
        <v>0</v>
      </c>
      <c r="P81" s="199">
        <v>1.21</v>
      </c>
      <c r="Q81" s="199">
        <v>0.11</v>
      </c>
      <c r="R81" s="199">
        <v>0.43</v>
      </c>
      <c r="S81" s="199">
        <v>0.27</v>
      </c>
      <c r="T81" s="199">
        <v>0</v>
      </c>
      <c r="U81" s="199">
        <v>2.11</v>
      </c>
      <c r="V81" s="199">
        <v>0.89</v>
      </c>
      <c r="W81" s="199">
        <v>0.48</v>
      </c>
      <c r="X81" s="199">
        <v>1.51</v>
      </c>
      <c r="Y81" s="199">
        <v>0</v>
      </c>
      <c r="Z81" s="199">
        <v>1.29</v>
      </c>
      <c r="AA81" s="199">
        <v>0.92</v>
      </c>
      <c r="AB81" s="199">
        <v>0</v>
      </c>
      <c r="AC81" s="199">
        <v>13.27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25.96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174.45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3.87</v>
      </c>
      <c r="E82" s="199">
        <v>0</v>
      </c>
      <c r="F82" s="199">
        <v>0</v>
      </c>
      <c r="G82" s="199">
        <v>4.66</v>
      </c>
      <c r="H82" s="199">
        <v>0</v>
      </c>
      <c r="I82" s="199">
        <v>0</v>
      </c>
      <c r="J82" s="199">
        <v>7.4</v>
      </c>
      <c r="K82" s="199">
        <v>9.41</v>
      </c>
      <c r="L82" s="199">
        <v>95.15</v>
      </c>
      <c r="M82" s="199">
        <v>0.94</v>
      </c>
      <c r="N82" s="199">
        <v>1.21</v>
      </c>
      <c r="O82" s="199">
        <v>0</v>
      </c>
      <c r="P82" s="199">
        <v>1.21</v>
      </c>
      <c r="Q82" s="199">
        <v>0.11</v>
      </c>
      <c r="R82" s="199">
        <v>0.43</v>
      </c>
      <c r="S82" s="199">
        <v>0.27</v>
      </c>
      <c r="T82" s="199">
        <v>0</v>
      </c>
      <c r="U82" s="199">
        <v>2.11</v>
      </c>
      <c r="V82" s="199">
        <v>0.89</v>
      </c>
      <c r="W82" s="199">
        <v>0.48</v>
      </c>
      <c r="X82" s="199">
        <v>1.51</v>
      </c>
      <c r="Y82" s="199">
        <v>0</v>
      </c>
      <c r="Z82" s="199">
        <v>1.29</v>
      </c>
      <c r="AA82" s="199">
        <v>0.92</v>
      </c>
      <c r="AB82" s="199">
        <v>0</v>
      </c>
      <c r="AC82" s="199">
        <v>13.27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25.96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174.45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3.87</v>
      </c>
      <c r="E83" s="199">
        <v>0</v>
      </c>
      <c r="F83" s="199">
        <v>0</v>
      </c>
      <c r="G83" s="199">
        <v>4.66</v>
      </c>
      <c r="H83" s="199">
        <v>0</v>
      </c>
      <c r="I83" s="199">
        <v>0</v>
      </c>
      <c r="J83" s="199">
        <v>7.4</v>
      </c>
      <c r="K83" s="199">
        <v>9.41</v>
      </c>
      <c r="L83" s="199">
        <v>37.880000000000003</v>
      </c>
      <c r="M83" s="199">
        <v>0.94</v>
      </c>
      <c r="N83" s="199">
        <v>1.21</v>
      </c>
      <c r="O83" s="199">
        <v>0</v>
      </c>
      <c r="P83" s="199">
        <v>1.21</v>
      </c>
      <c r="Q83" s="199">
        <v>0.11</v>
      </c>
      <c r="R83" s="199">
        <v>0.43</v>
      </c>
      <c r="S83" s="199">
        <v>0.27</v>
      </c>
      <c r="T83" s="199">
        <v>0</v>
      </c>
      <c r="U83" s="199">
        <v>2.11</v>
      </c>
      <c r="V83" s="199">
        <v>0.89</v>
      </c>
      <c r="W83" s="199">
        <v>0.48</v>
      </c>
      <c r="X83" s="199">
        <v>1.51</v>
      </c>
      <c r="Y83" s="199">
        <v>0</v>
      </c>
      <c r="Z83" s="199">
        <v>1.29</v>
      </c>
      <c r="AA83" s="199">
        <v>0.92</v>
      </c>
      <c r="AB83" s="199">
        <v>0</v>
      </c>
      <c r="AC83" s="199">
        <v>13.27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25.96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174.45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3.87</v>
      </c>
      <c r="E84" s="199">
        <v>0</v>
      </c>
      <c r="F84" s="199">
        <v>0</v>
      </c>
      <c r="G84" s="199">
        <v>4.66</v>
      </c>
      <c r="H84" s="199">
        <v>0</v>
      </c>
      <c r="I84" s="199">
        <v>0</v>
      </c>
      <c r="J84" s="199">
        <v>7.4</v>
      </c>
      <c r="K84" s="199">
        <v>9.41</v>
      </c>
      <c r="L84" s="199">
        <v>19.260000000000002</v>
      </c>
      <c r="M84" s="199">
        <v>0.94</v>
      </c>
      <c r="N84" s="199">
        <v>1.21</v>
      </c>
      <c r="O84" s="199">
        <v>0</v>
      </c>
      <c r="P84" s="199">
        <v>1.21</v>
      </c>
      <c r="Q84" s="199">
        <v>0.11</v>
      </c>
      <c r="R84" s="199">
        <v>0.43</v>
      </c>
      <c r="S84" s="199">
        <v>0.27</v>
      </c>
      <c r="T84" s="199">
        <v>0</v>
      </c>
      <c r="U84" s="199">
        <v>2.11</v>
      </c>
      <c r="V84" s="199">
        <v>0.89</v>
      </c>
      <c r="W84" s="199">
        <v>0.48</v>
      </c>
      <c r="X84" s="199">
        <v>1.51</v>
      </c>
      <c r="Y84" s="199">
        <v>0</v>
      </c>
      <c r="Z84" s="199">
        <v>1.29</v>
      </c>
      <c r="AA84" s="199">
        <v>0.92</v>
      </c>
      <c r="AB84" s="199">
        <v>0</v>
      </c>
      <c r="AC84" s="199">
        <v>13.27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25.96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174.45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3.87</v>
      </c>
      <c r="E85" s="199">
        <v>0</v>
      </c>
      <c r="F85" s="199">
        <v>0</v>
      </c>
      <c r="G85" s="199">
        <v>4.66</v>
      </c>
      <c r="H85" s="199">
        <v>0</v>
      </c>
      <c r="I85" s="199">
        <v>0</v>
      </c>
      <c r="J85" s="199">
        <v>7.4</v>
      </c>
      <c r="K85" s="199">
        <v>9.41</v>
      </c>
      <c r="L85" s="199">
        <v>19.260000000000002</v>
      </c>
      <c r="M85" s="199">
        <v>0.94</v>
      </c>
      <c r="N85" s="199">
        <v>1.21</v>
      </c>
      <c r="O85" s="199">
        <v>0</v>
      </c>
      <c r="P85" s="199">
        <v>1.21</v>
      </c>
      <c r="Q85" s="199">
        <v>0.11</v>
      </c>
      <c r="R85" s="199">
        <v>0.43</v>
      </c>
      <c r="S85" s="199">
        <v>0.27</v>
      </c>
      <c r="T85" s="199">
        <v>0</v>
      </c>
      <c r="U85" s="199">
        <v>2.11</v>
      </c>
      <c r="V85" s="199">
        <v>0.89</v>
      </c>
      <c r="W85" s="199">
        <v>0.48</v>
      </c>
      <c r="X85" s="199">
        <v>1.51</v>
      </c>
      <c r="Y85" s="199">
        <v>0</v>
      </c>
      <c r="Z85" s="199">
        <v>1.29</v>
      </c>
      <c r="AA85" s="199">
        <v>0.92</v>
      </c>
      <c r="AB85" s="199">
        <v>0</v>
      </c>
      <c r="AC85" s="199">
        <v>16.62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26.05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174.45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3.87</v>
      </c>
      <c r="E86" s="199">
        <v>0</v>
      </c>
      <c r="F86" s="199">
        <v>0</v>
      </c>
      <c r="G86" s="199">
        <v>4.66</v>
      </c>
      <c r="H86" s="199">
        <v>0</v>
      </c>
      <c r="I86" s="199">
        <v>0</v>
      </c>
      <c r="J86" s="199">
        <v>7.4</v>
      </c>
      <c r="K86" s="199">
        <v>9.41</v>
      </c>
      <c r="L86" s="199">
        <v>19.260000000000002</v>
      </c>
      <c r="M86" s="199">
        <v>0.94</v>
      </c>
      <c r="N86" s="199">
        <v>1.21</v>
      </c>
      <c r="O86" s="199">
        <v>0</v>
      </c>
      <c r="P86" s="199">
        <v>1.21</v>
      </c>
      <c r="Q86" s="199">
        <v>0.11</v>
      </c>
      <c r="R86" s="199">
        <v>0.43</v>
      </c>
      <c r="S86" s="199">
        <v>0.27</v>
      </c>
      <c r="T86" s="199">
        <v>0</v>
      </c>
      <c r="U86" s="199">
        <v>2.11</v>
      </c>
      <c r="V86" s="199">
        <v>0.89</v>
      </c>
      <c r="W86" s="199">
        <v>0.48</v>
      </c>
      <c r="X86" s="199">
        <v>1.51</v>
      </c>
      <c r="Y86" s="199">
        <v>0</v>
      </c>
      <c r="Z86" s="199">
        <v>1.29</v>
      </c>
      <c r="AA86" s="199">
        <v>0.92</v>
      </c>
      <c r="AB86" s="199">
        <v>0</v>
      </c>
      <c r="AC86" s="199">
        <v>16.62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26.05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174.45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3.87</v>
      </c>
      <c r="E87" s="199">
        <v>0</v>
      </c>
      <c r="F87" s="199">
        <v>0</v>
      </c>
      <c r="G87" s="199">
        <v>4.66</v>
      </c>
      <c r="H87" s="199">
        <v>0</v>
      </c>
      <c r="I87" s="199">
        <v>0</v>
      </c>
      <c r="J87" s="199">
        <v>7.4</v>
      </c>
      <c r="K87" s="199">
        <v>0.31</v>
      </c>
      <c r="L87" s="199">
        <v>19.260000000000002</v>
      </c>
      <c r="M87" s="199">
        <v>0.94</v>
      </c>
      <c r="N87" s="199">
        <v>1.21</v>
      </c>
      <c r="O87" s="199">
        <v>0</v>
      </c>
      <c r="P87" s="199">
        <v>1.21</v>
      </c>
      <c r="Q87" s="199">
        <v>0.11</v>
      </c>
      <c r="R87" s="199">
        <v>0.43</v>
      </c>
      <c r="S87" s="199">
        <v>0.27</v>
      </c>
      <c r="T87" s="199">
        <v>0</v>
      </c>
      <c r="U87" s="199">
        <v>2.11</v>
      </c>
      <c r="V87" s="199">
        <v>0.89</v>
      </c>
      <c r="W87" s="199">
        <v>0.48</v>
      </c>
      <c r="X87" s="199">
        <v>1.51</v>
      </c>
      <c r="Y87" s="199">
        <v>0</v>
      </c>
      <c r="Z87" s="199">
        <v>1.29</v>
      </c>
      <c r="AA87" s="199">
        <v>0.92</v>
      </c>
      <c r="AB87" s="199">
        <v>0</v>
      </c>
      <c r="AC87" s="199">
        <v>12.92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25.96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174.45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3.87</v>
      </c>
      <c r="E88" s="199">
        <v>0</v>
      </c>
      <c r="F88" s="199">
        <v>0</v>
      </c>
      <c r="G88" s="199">
        <v>4.66</v>
      </c>
      <c r="H88" s="199">
        <v>0</v>
      </c>
      <c r="I88" s="199">
        <v>0</v>
      </c>
      <c r="J88" s="199">
        <v>7.4</v>
      </c>
      <c r="K88" s="199">
        <v>0.31</v>
      </c>
      <c r="L88" s="199">
        <v>19.260000000000002</v>
      </c>
      <c r="M88" s="199">
        <v>0.94</v>
      </c>
      <c r="N88" s="199">
        <v>1.21</v>
      </c>
      <c r="O88" s="199">
        <v>0</v>
      </c>
      <c r="P88" s="199">
        <v>1.21</v>
      </c>
      <c r="Q88" s="199">
        <v>0.11</v>
      </c>
      <c r="R88" s="199">
        <v>0.43</v>
      </c>
      <c r="S88" s="199">
        <v>0.27</v>
      </c>
      <c r="T88" s="199">
        <v>0</v>
      </c>
      <c r="U88" s="199">
        <v>2.11</v>
      </c>
      <c r="V88" s="199">
        <v>0.89</v>
      </c>
      <c r="W88" s="199">
        <v>0.48</v>
      </c>
      <c r="X88" s="199">
        <v>1.51</v>
      </c>
      <c r="Y88" s="199">
        <v>0</v>
      </c>
      <c r="Z88" s="199">
        <v>1.29</v>
      </c>
      <c r="AA88" s="199">
        <v>0.92</v>
      </c>
      <c r="AB88" s="199">
        <v>0</v>
      </c>
      <c r="AC88" s="199">
        <v>12.92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25.96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174.45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3.87</v>
      </c>
      <c r="E89" s="199">
        <v>0</v>
      </c>
      <c r="F89" s="199">
        <v>0</v>
      </c>
      <c r="G89" s="199">
        <v>4.66</v>
      </c>
      <c r="H89" s="199">
        <v>0</v>
      </c>
      <c r="I89" s="199">
        <v>0</v>
      </c>
      <c r="J89" s="199">
        <v>8.58</v>
      </c>
      <c r="K89" s="199">
        <v>0.31</v>
      </c>
      <c r="L89" s="199">
        <v>19.260000000000002</v>
      </c>
      <c r="M89" s="199">
        <v>0.94</v>
      </c>
      <c r="N89" s="199">
        <v>1.21</v>
      </c>
      <c r="O89" s="199">
        <v>0</v>
      </c>
      <c r="P89" s="199">
        <v>1.21</v>
      </c>
      <c r="Q89" s="199">
        <v>0.11</v>
      </c>
      <c r="R89" s="199">
        <v>0.43</v>
      </c>
      <c r="S89" s="199">
        <v>0.27</v>
      </c>
      <c r="T89" s="199">
        <v>0</v>
      </c>
      <c r="U89" s="199">
        <v>2.11</v>
      </c>
      <c r="V89" s="199">
        <v>0.89</v>
      </c>
      <c r="W89" s="199">
        <v>0.48</v>
      </c>
      <c r="X89" s="199">
        <v>1.51</v>
      </c>
      <c r="Y89" s="199">
        <v>0</v>
      </c>
      <c r="Z89" s="199">
        <v>1.29</v>
      </c>
      <c r="AA89" s="199">
        <v>0.92</v>
      </c>
      <c r="AB89" s="199">
        <v>0</v>
      </c>
      <c r="AC89" s="199">
        <v>12.92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25.96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174.45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3.87</v>
      </c>
      <c r="E90" s="199">
        <v>0</v>
      </c>
      <c r="F90" s="199">
        <v>0</v>
      </c>
      <c r="G90" s="199">
        <v>4.66</v>
      </c>
      <c r="H90" s="199">
        <v>0</v>
      </c>
      <c r="I90" s="199">
        <v>0</v>
      </c>
      <c r="J90" s="199">
        <v>8.58</v>
      </c>
      <c r="K90" s="199">
        <v>0.31</v>
      </c>
      <c r="L90" s="199">
        <v>19.260000000000002</v>
      </c>
      <c r="M90" s="199">
        <v>0.94</v>
      </c>
      <c r="N90" s="199">
        <v>1.21</v>
      </c>
      <c r="O90" s="199">
        <v>0</v>
      </c>
      <c r="P90" s="199">
        <v>1.21</v>
      </c>
      <c r="Q90" s="199">
        <v>0.11</v>
      </c>
      <c r="R90" s="199">
        <v>0.43</v>
      </c>
      <c r="S90" s="199">
        <v>0.27</v>
      </c>
      <c r="T90" s="199">
        <v>0</v>
      </c>
      <c r="U90" s="199">
        <v>2.11</v>
      </c>
      <c r="V90" s="199">
        <v>0.89</v>
      </c>
      <c r="W90" s="199">
        <v>0.48</v>
      </c>
      <c r="X90" s="199">
        <v>1.51</v>
      </c>
      <c r="Y90" s="199">
        <v>0</v>
      </c>
      <c r="Z90" s="199">
        <v>1.29</v>
      </c>
      <c r="AA90" s="199">
        <v>0.92</v>
      </c>
      <c r="AB90" s="199">
        <v>0</v>
      </c>
      <c r="AC90" s="199">
        <v>12.92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25.96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174.45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3.87</v>
      </c>
      <c r="E91" s="199">
        <v>0</v>
      </c>
      <c r="F91" s="199">
        <v>0</v>
      </c>
      <c r="G91" s="199">
        <v>4.66</v>
      </c>
      <c r="H91" s="199">
        <v>0</v>
      </c>
      <c r="I91" s="199">
        <v>0</v>
      </c>
      <c r="J91" s="199">
        <v>8.58</v>
      </c>
      <c r="K91" s="199">
        <v>0.31</v>
      </c>
      <c r="L91" s="199">
        <v>19.260000000000002</v>
      </c>
      <c r="M91" s="199">
        <v>0.94</v>
      </c>
      <c r="N91" s="199">
        <v>1.21</v>
      </c>
      <c r="O91" s="199">
        <v>0</v>
      </c>
      <c r="P91" s="199">
        <v>1.21</v>
      </c>
      <c r="Q91" s="199">
        <v>0.11</v>
      </c>
      <c r="R91" s="199">
        <v>0.43</v>
      </c>
      <c r="S91" s="199">
        <v>0.27</v>
      </c>
      <c r="T91" s="199">
        <v>0</v>
      </c>
      <c r="U91" s="199">
        <v>2.14</v>
      </c>
      <c r="V91" s="199">
        <v>0.89</v>
      </c>
      <c r="W91" s="199">
        <v>0.48</v>
      </c>
      <c r="X91" s="199">
        <v>1.51</v>
      </c>
      <c r="Y91" s="199">
        <v>0</v>
      </c>
      <c r="Z91" s="199">
        <v>1.29</v>
      </c>
      <c r="AA91" s="199">
        <v>0.92</v>
      </c>
      <c r="AB91" s="199">
        <v>0</v>
      </c>
      <c r="AC91" s="199">
        <v>12.92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27.89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3.87</v>
      </c>
      <c r="E92" s="199">
        <v>0</v>
      </c>
      <c r="F92" s="199">
        <v>0</v>
      </c>
      <c r="G92" s="199">
        <v>4.66</v>
      </c>
      <c r="H92" s="199">
        <v>0</v>
      </c>
      <c r="I92" s="199">
        <v>0</v>
      </c>
      <c r="J92" s="199">
        <v>8.58</v>
      </c>
      <c r="K92" s="199">
        <v>0.31</v>
      </c>
      <c r="L92" s="199">
        <v>19.260000000000002</v>
      </c>
      <c r="M92" s="199">
        <v>0.94</v>
      </c>
      <c r="N92" s="199">
        <v>1.21</v>
      </c>
      <c r="O92" s="199">
        <v>0</v>
      </c>
      <c r="P92" s="199">
        <v>1.21</v>
      </c>
      <c r="Q92" s="199">
        <v>0.11</v>
      </c>
      <c r="R92" s="199">
        <v>0.43</v>
      </c>
      <c r="S92" s="199">
        <v>0.27</v>
      </c>
      <c r="T92" s="199">
        <v>0</v>
      </c>
      <c r="U92" s="199">
        <v>2.14</v>
      </c>
      <c r="V92" s="199">
        <v>0.89</v>
      </c>
      <c r="W92" s="199">
        <v>0.48</v>
      </c>
      <c r="X92" s="199">
        <v>1.51</v>
      </c>
      <c r="Y92" s="199">
        <v>0</v>
      </c>
      <c r="Z92" s="199">
        <v>1.29</v>
      </c>
      <c r="AA92" s="199">
        <v>0.92</v>
      </c>
      <c r="AB92" s="199">
        <v>0</v>
      </c>
      <c r="AC92" s="199">
        <v>12.92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27.89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3.87</v>
      </c>
      <c r="E93" s="199">
        <v>0</v>
      </c>
      <c r="F93" s="199">
        <v>0</v>
      </c>
      <c r="G93" s="199">
        <v>4.66</v>
      </c>
      <c r="H93" s="199">
        <v>0</v>
      </c>
      <c r="I93" s="199">
        <v>0</v>
      </c>
      <c r="J93" s="199">
        <v>8.58</v>
      </c>
      <c r="K93" s="199">
        <v>0.31</v>
      </c>
      <c r="L93" s="199">
        <v>19.260000000000002</v>
      </c>
      <c r="M93" s="199">
        <v>0.94</v>
      </c>
      <c r="N93" s="199">
        <v>1.21</v>
      </c>
      <c r="O93" s="199">
        <v>0</v>
      </c>
      <c r="P93" s="199">
        <v>1.21</v>
      </c>
      <c r="Q93" s="199">
        <v>0.11</v>
      </c>
      <c r="R93" s="199">
        <v>0.43</v>
      </c>
      <c r="S93" s="199">
        <v>0.27</v>
      </c>
      <c r="T93" s="199">
        <v>0</v>
      </c>
      <c r="U93" s="199">
        <v>2.14</v>
      </c>
      <c r="V93" s="199">
        <v>0.89</v>
      </c>
      <c r="W93" s="199">
        <v>0.48</v>
      </c>
      <c r="X93" s="199">
        <v>1.51</v>
      </c>
      <c r="Y93" s="199">
        <v>0</v>
      </c>
      <c r="Z93" s="199">
        <v>1.29</v>
      </c>
      <c r="AA93" s="199">
        <v>0.92</v>
      </c>
      <c r="AB93" s="199">
        <v>0</v>
      </c>
      <c r="AC93" s="199">
        <v>12.92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27.89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174.45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3.87</v>
      </c>
      <c r="E94" s="199">
        <v>0</v>
      </c>
      <c r="F94" s="199">
        <v>0</v>
      </c>
      <c r="G94" s="199">
        <v>4.66</v>
      </c>
      <c r="H94" s="199">
        <v>0</v>
      </c>
      <c r="I94" s="199">
        <v>0</v>
      </c>
      <c r="J94" s="199">
        <v>8.58</v>
      </c>
      <c r="K94" s="199">
        <v>0.31</v>
      </c>
      <c r="L94" s="199">
        <v>19.260000000000002</v>
      </c>
      <c r="M94" s="199">
        <v>0.94</v>
      </c>
      <c r="N94" s="199">
        <v>1.21</v>
      </c>
      <c r="O94" s="199">
        <v>0</v>
      </c>
      <c r="P94" s="199">
        <v>1.21</v>
      </c>
      <c r="Q94" s="199">
        <v>0.11</v>
      </c>
      <c r="R94" s="199">
        <v>0.43</v>
      </c>
      <c r="S94" s="199">
        <v>0.27</v>
      </c>
      <c r="T94" s="199">
        <v>0</v>
      </c>
      <c r="U94" s="199">
        <v>2.14</v>
      </c>
      <c r="V94" s="199">
        <v>0.89</v>
      </c>
      <c r="W94" s="199">
        <v>0.48</v>
      </c>
      <c r="X94" s="199">
        <v>1.51</v>
      </c>
      <c r="Y94" s="199">
        <v>0</v>
      </c>
      <c r="Z94" s="199">
        <v>1.29</v>
      </c>
      <c r="AA94" s="199">
        <v>0.92</v>
      </c>
      <c r="AB94" s="199">
        <v>0</v>
      </c>
      <c r="AC94" s="199">
        <v>12.92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27.89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174.45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3.87</v>
      </c>
      <c r="E95" s="199">
        <v>0</v>
      </c>
      <c r="F95" s="199">
        <v>0</v>
      </c>
      <c r="G95" s="199">
        <v>4.66</v>
      </c>
      <c r="H95" s="199">
        <v>0</v>
      </c>
      <c r="I95" s="199">
        <v>0</v>
      </c>
      <c r="J95" s="199">
        <v>8.74</v>
      </c>
      <c r="K95" s="199">
        <v>0.31</v>
      </c>
      <c r="L95" s="199">
        <v>19.260000000000002</v>
      </c>
      <c r="M95" s="199">
        <v>0.94</v>
      </c>
      <c r="N95" s="199">
        <v>1.21</v>
      </c>
      <c r="O95" s="199">
        <v>0</v>
      </c>
      <c r="P95" s="199">
        <v>1.21</v>
      </c>
      <c r="Q95" s="199">
        <v>0.11</v>
      </c>
      <c r="R95" s="199">
        <v>0.43</v>
      </c>
      <c r="S95" s="199">
        <v>0.27</v>
      </c>
      <c r="T95" s="199">
        <v>0</v>
      </c>
      <c r="U95" s="199">
        <v>2.14</v>
      </c>
      <c r="V95" s="199">
        <v>0.89</v>
      </c>
      <c r="W95" s="199">
        <v>0.48</v>
      </c>
      <c r="X95" s="199">
        <v>1.51</v>
      </c>
      <c r="Y95" s="199">
        <v>0</v>
      </c>
      <c r="Z95" s="199">
        <v>1.29</v>
      </c>
      <c r="AA95" s="199">
        <v>0.92</v>
      </c>
      <c r="AB95" s="199">
        <v>0</v>
      </c>
      <c r="AC95" s="199">
        <v>12.92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27.89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174.45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3.87</v>
      </c>
      <c r="E96" s="199">
        <v>0</v>
      </c>
      <c r="F96" s="199">
        <v>0</v>
      </c>
      <c r="G96" s="199">
        <v>4.66</v>
      </c>
      <c r="H96" s="199">
        <v>0</v>
      </c>
      <c r="I96" s="199">
        <v>0</v>
      </c>
      <c r="J96" s="199">
        <v>8.74</v>
      </c>
      <c r="K96" s="199">
        <v>0.31</v>
      </c>
      <c r="L96" s="199">
        <v>19.260000000000002</v>
      </c>
      <c r="M96" s="199">
        <v>0.94</v>
      </c>
      <c r="N96" s="199">
        <v>1.21</v>
      </c>
      <c r="O96" s="199">
        <v>0</v>
      </c>
      <c r="P96" s="199">
        <v>1.21</v>
      </c>
      <c r="Q96" s="199">
        <v>0.11</v>
      </c>
      <c r="R96" s="199">
        <v>0.43</v>
      </c>
      <c r="S96" s="199">
        <v>0.27</v>
      </c>
      <c r="T96" s="199">
        <v>0</v>
      </c>
      <c r="U96" s="199">
        <v>2.14</v>
      </c>
      <c r="V96" s="199">
        <v>0.89</v>
      </c>
      <c r="W96" s="199">
        <v>0.48</v>
      </c>
      <c r="X96" s="199">
        <v>1.51</v>
      </c>
      <c r="Y96" s="199">
        <v>0</v>
      </c>
      <c r="Z96" s="199">
        <v>1.29</v>
      </c>
      <c r="AA96" s="199">
        <v>0.92</v>
      </c>
      <c r="AB96" s="199">
        <v>0</v>
      </c>
      <c r="AC96" s="199">
        <v>12.92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27.89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174.45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3.87</v>
      </c>
      <c r="E97" s="199">
        <v>0</v>
      </c>
      <c r="F97" s="199">
        <v>0</v>
      </c>
      <c r="G97" s="199">
        <v>4.66</v>
      </c>
      <c r="H97" s="199">
        <v>0</v>
      </c>
      <c r="I97" s="199">
        <v>0</v>
      </c>
      <c r="J97" s="199">
        <v>8.74</v>
      </c>
      <c r="K97" s="199">
        <v>0.31</v>
      </c>
      <c r="L97" s="199">
        <v>19.260000000000002</v>
      </c>
      <c r="M97" s="199">
        <v>0.44</v>
      </c>
      <c r="N97" s="199">
        <v>1.21</v>
      </c>
      <c r="O97" s="199">
        <v>0</v>
      </c>
      <c r="P97" s="199">
        <v>1.21</v>
      </c>
      <c r="Q97" s="199">
        <v>0.11</v>
      </c>
      <c r="R97" s="199">
        <v>0.43</v>
      </c>
      <c r="S97" s="199">
        <v>0.27</v>
      </c>
      <c r="T97" s="199">
        <v>0</v>
      </c>
      <c r="U97" s="199">
        <v>2.14</v>
      </c>
      <c r="V97" s="199">
        <v>0.89</v>
      </c>
      <c r="W97" s="199">
        <v>0.48</v>
      </c>
      <c r="X97" s="199">
        <v>1.51</v>
      </c>
      <c r="Y97" s="199">
        <v>0</v>
      </c>
      <c r="Z97" s="199">
        <v>1.29</v>
      </c>
      <c r="AA97" s="199">
        <v>0.92</v>
      </c>
      <c r="AB97" s="199">
        <v>0</v>
      </c>
      <c r="AC97" s="199">
        <v>12.92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27.89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174.45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3.87</v>
      </c>
      <c r="E98" s="199">
        <v>0</v>
      </c>
      <c r="F98" s="199">
        <v>0</v>
      </c>
      <c r="G98" s="199">
        <v>4.66</v>
      </c>
      <c r="H98" s="199">
        <v>0</v>
      </c>
      <c r="I98" s="199">
        <v>0</v>
      </c>
      <c r="J98" s="199">
        <v>8.74</v>
      </c>
      <c r="K98" s="199">
        <v>0.31</v>
      </c>
      <c r="L98" s="199">
        <v>19.260000000000002</v>
      </c>
      <c r="M98" s="199">
        <v>0.44</v>
      </c>
      <c r="N98" s="199">
        <v>1.21</v>
      </c>
      <c r="O98" s="199">
        <v>0</v>
      </c>
      <c r="P98" s="199">
        <v>1.21</v>
      </c>
      <c r="Q98" s="199">
        <v>0.11</v>
      </c>
      <c r="R98" s="199">
        <v>0.43</v>
      </c>
      <c r="S98" s="199">
        <v>0.27</v>
      </c>
      <c r="T98" s="199">
        <v>0</v>
      </c>
      <c r="U98" s="199">
        <v>2.14</v>
      </c>
      <c r="V98" s="199">
        <v>0.89</v>
      </c>
      <c r="W98" s="199">
        <v>0.48</v>
      </c>
      <c r="X98" s="199">
        <v>1.51</v>
      </c>
      <c r="Y98" s="199">
        <v>0</v>
      </c>
      <c r="Z98" s="199">
        <v>1.29</v>
      </c>
      <c r="AA98" s="199">
        <v>0.92</v>
      </c>
      <c r="AB98" s="199">
        <v>0</v>
      </c>
      <c r="AC98" s="199">
        <v>12.92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27.89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174.45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9.2880000000000087E-2</v>
      </c>
      <c r="E99">
        <f t="shared" si="0"/>
        <v>0</v>
      </c>
      <c r="F99">
        <f t="shared" si="0"/>
        <v>0</v>
      </c>
      <c r="G99">
        <f t="shared" si="0"/>
        <v>0.11184000000000022</v>
      </c>
      <c r="H99">
        <f t="shared" si="0"/>
        <v>0</v>
      </c>
      <c r="I99">
        <f t="shared" si="0"/>
        <v>0</v>
      </c>
      <c r="J99">
        <f t="shared" si="0"/>
        <v>0.17490999999999982</v>
      </c>
      <c r="K99">
        <f t="shared" si="0"/>
        <v>0.11209000000000012</v>
      </c>
      <c r="L99">
        <f t="shared" si="0"/>
        <v>1.8991049999999998</v>
      </c>
      <c r="M99">
        <f t="shared" si="0"/>
        <v>2.4529999999999968E-2</v>
      </c>
      <c r="N99">
        <f t="shared" si="0"/>
        <v>2.9039999999999941E-2</v>
      </c>
      <c r="O99">
        <f t="shared" si="0"/>
        <v>0</v>
      </c>
      <c r="P99">
        <f t="shared" si="0"/>
        <v>3.065249999999993E-2</v>
      </c>
      <c r="Q99">
        <f t="shared" si="0"/>
        <v>2.5849999999999996E-3</v>
      </c>
      <c r="R99">
        <f t="shared" si="0"/>
        <v>1.0104999999999996E-2</v>
      </c>
      <c r="S99">
        <f t="shared" si="0"/>
        <v>6.3449999999999921E-3</v>
      </c>
      <c r="T99">
        <f t="shared" si="0"/>
        <v>0</v>
      </c>
      <c r="U99">
        <f t="shared" si="0"/>
        <v>5.1055000000000003E-2</v>
      </c>
      <c r="V99">
        <f t="shared" si="0"/>
        <v>1.1210000000000005E-2</v>
      </c>
      <c r="W99">
        <f t="shared" si="0"/>
        <v>1.1234999999999986E-2</v>
      </c>
      <c r="X99">
        <f t="shared" si="0"/>
        <v>3.548500000000003E-2</v>
      </c>
      <c r="Y99">
        <f t="shared" si="0"/>
        <v>0</v>
      </c>
      <c r="Z99">
        <f t="shared" si="0"/>
        <v>3.0960000000000064E-2</v>
      </c>
      <c r="AA99">
        <f t="shared" si="0"/>
        <v>2.0240000000000029E-2</v>
      </c>
      <c r="AB99">
        <f t="shared" si="0"/>
        <v>0</v>
      </c>
      <c r="AC99">
        <f t="shared" si="0"/>
        <v>0.31679250000000014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0.6447550000000003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4.1607000000000056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-39.332000000000001</v>
      </c>
      <c r="G3" s="124">
        <v>-39.332000000000001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-24.37</v>
      </c>
      <c r="N3" s="124">
        <v>-24.37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39.332000000000001</v>
      </c>
      <c r="AF3" s="124">
        <v>24.37</v>
      </c>
      <c r="AG3" s="124">
        <v>0</v>
      </c>
      <c r="AH3" s="124">
        <v>0</v>
      </c>
      <c r="AI3" s="124">
        <v>63.701999999999998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39.332000000000001</v>
      </c>
      <c r="BQ3" s="125">
        <f t="shared" ref="BQ3:BS66" si="3">IF(AF3&gt;0,AF3,0)</f>
        <v>24.37</v>
      </c>
      <c r="BR3" s="125">
        <f t="shared" si="3"/>
        <v>0</v>
      </c>
      <c r="BS3" s="125">
        <f t="shared" si="3"/>
        <v>0</v>
      </c>
      <c r="BT3" s="125">
        <f>-SUM(BP3:BS3)</f>
        <v>-63.701999999999998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393.32</v>
      </c>
      <c r="DA3" s="122">
        <f t="shared" ref="DA3:DC66" si="8">$AK3*BQ3</f>
        <v>243.70000000000002</v>
      </c>
      <c r="DB3" s="122">
        <f t="shared" si="8"/>
        <v>0</v>
      </c>
      <c r="DC3" s="122">
        <f t="shared" si="8"/>
        <v>0</v>
      </c>
      <c r="DD3" s="122">
        <f>SUM(CZ3:DC3)</f>
        <v>637.02</v>
      </c>
      <c r="DF3" s="123">
        <f>AR3+AU3+BB3+BI3+BP3</f>
        <v>39.332000000000001</v>
      </c>
      <c r="DG3" s="123">
        <f>AY3+AN3+BC3+BJ3+BQ3</f>
        <v>24.37</v>
      </c>
      <c r="DH3" s="123">
        <f>BF3+AO3+AV3+BK3+BR3</f>
        <v>0</v>
      </c>
      <c r="DI3" s="123">
        <f>BM3+BS3+BD3+AW3+AP3</f>
        <v>0</v>
      </c>
      <c r="DJ3" s="123">
        <f>BT3+BL3+BE3+AX3+AQ3</f>
        <v>-63.701999999999998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-39.564999999999998</v>
      </c>
      <c r="G4" s="124">
        <v>-39.564999999999998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-24.513999999999999</v>
      </c>
      <c r="N4" s="124">
        <v>-24.513999999999999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39.564999999999998</v>
      </c>
      <c r="AF4" s="124">
        <v>24.513999999999999</v>
      </c>
      <c r="AG4" s="124">
        <v>0</v>
      </c>
      <c r="AH4" s="124">
        <v>0</v>
      </c>
      <c r="AI4" s="124">
        <v>64.078999999999994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39.564999999999998</v>
      </c>
      <c r="BQ4" s="125">
        <f t="shared" si="3"/>
        <v>24.513999999999999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-64.078999999999994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395.65</v>
      </c>
      <c r="DA4" s="122">
        <f t="shared" si="8"/>
        <v>245.14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640.79</v>
      </c>
      <c r="DF4" s="123">
        <f t="shared" ref="DF4:DF67" si="31">AR4+AU4+BB4+BI4+BP4</f>
        <v>39.564999999999998</v>
      </c>
      <c r="DG4" s="123">
        <f t="shared" ref="DG4:DG67" si="32">AY4+AN4+BC4+BJ4+BQ4</f>
        <v>24.513999999999999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-64.078999999999994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-42.212000000000003</v>
      </c>
      <c r="G5" s="124">
        <v>-42.212000000000003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-26.154</v>
      </c>
      <c r="N5" s="124">
        <v>-26.154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42.212000000000003</v>
      </c>
      <c r="AF5" s="124">
        <v>26.154</v>
      </c>
      <c r="AG5" s="124">
        <v>0</v>
      </c>
      <c r="AH5" s="124">
        <v>0</v>
      </c>
      <c r="AI5" s="124">
        <v>68.366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42.212000000000003</v>
      </c>
      <c r="BQ5" s="125">
        <f t="shared" si="3"/>
        <v>26.154</v>
      </c>
      <c r="BR5" s="125">
        <f t="shared" si="3"/>
        <v>0</v>
      </c>
      <c r="BS5" s="125">
        <f t="shared" si="3"/>
        <v>0</v>
      </c>
      <c r="BT5" s="125">
        <f t="shared" si="20"/>
        <v>-68.366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422.12</v>
      </c>
      <c r="DA5" s="122">
        <f t="shared" si="8"/>
        <v>261.54000000000002</v>
      </c>
      <c r="DB5" s="122">
        <f t="shared" si="8"/>
        <v>0</v>
      </c>
      <c r="DC5" s="122">
        <f t="shared" si="8"/>
        <v>0</v>
      </c>
      <c r="DD5" s="122">
        <f t="shared" si="30"/>
        <v>683.66000000000008</v>
      </c>
      <c r="DF5" s="123">
        <f t="shared" si="31"/>
        <v>42.212000000000003</v>
      </c>
      <c r="DG5" s="123">
        <f t="shared" si="32"/>
        <v>26.154</v>
      </c>
      <c r="DH5" s="123">
        <f t="shared" si="33"/>
        <v>0</v>
      </c>
      <c r="DI5" s="123">
        <f t="shared" si="34"/>
        <v>0</v>
      </c>
      <c r="DJ5" s="123">
        <f t="shared" si="35"/>
        <v>-68.366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-47.064999999999998</v>
      </c>
      <c r="G6" s="124">
        <v>-47.064999999999998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-29.161000000000001</v>
      </c>
      <c r="N6" s="124">
        <v>-29.161000000000001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47.064999999999998</v>
      </c>
      <c r="AF6" s="124">
        <v>29.161000000000001</v>
      </c>
      <c r="AG6" s="124">
        <v>0</v>
      </c>
      <c r="AH6" s="124">
        <v>0</v>
      </c>
      <c r="AI6" s="124">
        <v>76.225999999999999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47.064999999999998</v>
      </c>
      <c r="BQ6" s="125">
        <f t="shared" si="3"/>
        <v>29.161000000000001</v>
      </c>
      <c r="BR6" s="125">
        <f t="shared" si="3"/>
        <v>0</v>
      </c>
      <c r="BS6" s="125">
        <f t="shared" si="3"/>
        <v>0</v>
      </c>
      <c r="BT6" s="125">
        <f t="shared" si="20"/>
        <v>-76.225999999999999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470.65</v>
      </c>
      <c r="DA6" s="122">
        <f t="shared" si="8"/>
        <v>291.61</v>
      </c>
      <c r="DB6" s="122">
        <f t="shared" si="8"/>
        <v>0</v>
      </c>
      <c r="DC6" s="122">
        <f t="shared" si="8"/>
        <v>0</v>
      </c>
      <c r="DD6" s="122">
        <f t="shared" si="30"/>
        <v>762.26</v>
      </c>
      <c r="DF6" s="123">
        <f t="shared" si="31"/>
        <v>47.064999999999998</v>
      </c>
      <c r="DG6" s="123">
        <f t="shared" si="32"/>
        <v>29.161000000000001</v>
      </c>
      <c r="DH6" s="123">
        <f t="shared" si="33"/>
        <v>0</v>
      </c>
      <c r="DI6" s="123">
        <f t="shared" si="34"/>
        <v>0</v>
      </c>
      <c r="DJ6" s="123">
        <f t="shared" si="35"/>
        <v>-76.225999999999999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-59.843000000000004</v>
      </c>
      <c r="G7" s="124">
        <v>-59.843000000000004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-37.078000000000003</v>
      </c>
      <c r="N7" s="124">
        <v>-37.078000000000003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59.843000000000004</v>
      </c>
      <c r="AF7" s="124">
        <v>37.078000000000003</v>
      </c>
      <c r="AG7" s="124">
        <v>0</v>
      </c>
      <c r="AH7" s="124">
        <v>0</v>
      </c>
      <c r="AI7" s="124">
        <v>96.921000000000006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59.843000000000004</v>
      </c>
      <c r="BQ7" s="125">
        <f t="shared" si="3"/>
        <v>37.078000000000003</v>
      </c>
      <c r="BR7" s="125">
        <f t="shared" si="3"/>
        <v>0</v>
      </c>
      <c r="BS7" s="125">
        <f t="shared" si="3"/>
        <v>0</v>
      </c>
      <c r="BT7" s="125">
        <f t="shared" si="20"/>
        <v>-96.921000000000006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598.43000000000006</v>
      </c>
      <c r="DA7" s="122">
        <f t="shared" si="8"/>
        <v>370.78000000000003</v>
      </c>
      <c r="DB7" s="122">
        <f t="shared" si="8"/>
        <v>0</v>
      </c>
      <c r="DC7" s="122">
        <f t="shared" si="8"/>
        <v>0</v>
      </c>
      <c r="DD7" s="122">
        <f t="shared" si="30"/>
        <v>969.21</v>
      </c>
      <c r="DF7" s="123">
        <f t="shared" si="31"/>
        <v>59.843000000000004</v>
      </c>
      <c r="DG7" s="123">
        <f t="shared" si="32"/>
        <v>37.078000000000003</v>
      </c>
      <c r="DH7" s="123">
        <f t="shared" si="33"/>
        <v>0</v>
      </c>
      <c r="DI7" s="123">
        <f t="shared" si="34"/>
        <v>0</v>
      </c>
      <c r="DJ7" s="123">
        <f t="shared" si="35"/>
        <v>-96.921000000000006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-73.617999999999995</v>
      </c>
      <c r="G8" s="124">
        <v>-73.617999999999995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-45.613</v>
      </c>
      <c r="N8" s="124">
        <v>-45.613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73.617999999999995</v>
      </c>
      <c r="AF8" s="124">
        <v>45.613</v>
      </c>
      <c r="AG8" s="124">
        <v>0</v>
      </c>
      <c r="AH8" s="124">
        <v>0</v>
      </c>
      <c r="AI8" s="124">
        <v>119.23099999999999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73.617999999999995</v>
      </c>
      <c r="BQ8" s="125">
        <f t="shared" si="3"/>
        <v>45.613</v>
      </c>
      <c r="BR8" s="125">
        <f t="shared" si="3"/>
        <v>0</v>
      </c>
      <c r="BS8" s="125">
        <f t="shared" si="3"/>
        <v>0</v>
      </c>
      <c r="BT8" s="125">
        <f t="shared" si="20"/>
        <v>-119.23099999999999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736.18</v>
      </c>
      <c r="DA8" s="122">
        <f t="shared" si="8"/>
        <v>456.13</v>
      </c>
      <c r="DB8" s="122">
        <f t="shared" si="8"/>
        <v>0</v>
      </c>
      <c r="DC8" s="122">
        <f t="shared" si="8"/>
        <v>0</v>
      </c>
      <c r="DD8" s="122">
        <f t="shared" si="30"/>
        <v>1192.31</v>
      </c>
      <c r="DF8" s="123">
        <f t="shared" si="31"/>
        <v>73.617999999999995</v>
      </c>
      <c r="DG8" s="123">
        <f t="shared" si="32"/>
        <v>45.613</v>
      </c>
      <c r="DH8" s="123">
        <f t="shared" si="33"/>
        <v>0</v>
      </c>
      <c r="DI8" s="123">
        <f t="shared" si="34"/>
        <v>0</v>
      </c>
      <c r="DJ8" s="123">
        <f t="shared" si="35"/>
        <v>-119.23099999999999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-83.762</v>
      </c>
      <c r="G9" s="124">
        <v>-83.762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-51.898000000000003</v>
      </c>
      <c r="N9" s="124">
        <v>-51.898000000000003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83.762</v>
      </c>
      <c r="AF9" s="124">
        <v>51.898000000000003</v>
      </c>
      <c r="AG9" s="124">
        <v>0</v>
      </c>
      <c r="AH9" s="124">
        <v>0</v>
      </c>
      <c r="AI9" s="124">
        <v>135.66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83.762</v>
      </c>
      <c r="BQ9" s="125">
        <f t="shared" si="3"/>
        <v>51.898000000000003</v>
      </c>
      <c r="BR9" s="125">
        <f t="shared" si="3"/>
        <v>0</v>
      </c>
      <c r="BS9" s="125">
        <f t="shared" si="3"/>
        <v>0</v>
      </c>
      <c r="BT9" s="125">
        <f t="shared" si="20"/>
        <v>-135.66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837.62</v>
      </c>
      <c r="DA9" s="122">
        <f t="shared" si="8"/>
        <v>518.98</v>
      </c>
      <c r="DB9" s="122">
        <f t="shared" si="8"/>
        <v>0</v>
      </c>
      <c r="DC9" s="122">
        <f t="shared" si="8"/>
        <v>0</v>
      </c>
      <c r="DD9" s="122">
        <f t="shared" si="30"/>
        <v>1356.6</v>
      </c>
      <c r="DF9" s="123">
        <f t="shared" si="31"/>
        <v>83.762</v>
      </c>
      <c r="DG9" s="123">
        <f t="shared" si="32"/>
        <v>51.898000000000003</v>
      </c>
      <c r="DH9" s="123">
        <f t="shared" si="33"/>
        <v>0</v>
      </c>
      <c r="DI9" s="123">
        <f t="shared" si="34"/>
        <v>0</v>
      </c>
      <c r="DJ9" s="123">
        <f t="shared" si="35"/>
        <v>-135.66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-137.82</v>
      </c>
      <c r="G10" s="124">
        <v>-137.82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-15</v>
      </c>
      <c r="N10" s="124">
        <v>-15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137.82</v>
      </c>
      <c r="AF10" s="124">
        <v>15</v>
      </c>
      <c r="AG10" s="124">
        <v>0</v>
      </c>
      <c r="AH10" s="124">
        <v>0</v>
      </c>
      <c r="AI10" s="124">
        <v>152.82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137.82</v>
      </c>
      <c r="BQ10" s="125">
        <f t="shared" si="3"/>
        <v>15</v>
      </c>
      <c r="BR10" s="125">
        <f t="shared" si="3"/>
        <v>0</v>
      </c>
      <c r="BS10" s="125">
        <f t="shared" si="3"/>
        <v>0</v>
      </c>
      <c r="BT10" s="125">
        <f t="shared" si="20"/>
        <v>-152.82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1378.1999999999998</v>
      </c>
      <c r="DA10" s="122">
        <f t="shared" si="8"/>
        <v>150</v>
      </c>
      <c r="DB10" s="122">
        <f t="shared" si="8"/>
        <v>0</v>
      </c>
      <c r="DC10" s="122">
        <f t="shared" si="8"/>
        <v>0</v>
      </c>
      <c r="DD10" s="122">
        <f t="shared" si="30"/>
        <v>1528.1999999999998</v>
      </c>
      <c r="DF10" s="123">
        <f t="shared" si="31"/>
        <v>137.82</v>
      </c>
      <c r="DG10" s="123">
        <f t="shared" si="32"/>
        <v>15</v>
      </c>
      <c r="DH10" s="123">
        <f t="shared" si="33"/>
        <v>0</v>
      </c>
      <c r="DI10" s="123">
        <f t="shared" si="34"/>
        <v>0</v>
      </c>
      <c r="DJ10" s="123">
        <f t="shared" si="35"/>
        <v>-152.82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-161.05600000000001</v>
      </c>
      <c r="G11" s="124">
        <v>-161.05600000000001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-7.5</v>
      </c>
      <c r="N11" s="124">
        <v>-7.5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161.05600000000001</v>
      </c>
      <c r="AF11" s="124">
        <v>7.5</v>
      </c>
      <c r="AG11" s="124">
        <v>0</v>
      </c>
      <c r="AH11" s="124">
        <v>0</v>
      </c>
      <c r="AI11" s="124">
        <v>168.55600000000001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161.05600000000001</v>
      </c>
      <c r="BQ11" s="125">
        <f t="shared" si="3"/>
        <v>7.5</v>
      </c>
      <c r="BR11" s="125">
        <f t="shared" si="3"/>
        <v>0</v>
      </c>
      <c r="BS11" s="125">
        <f t="shared" si="3"/>
        <v>0</v>
      </c>
      <c r="BT11" s="125">
        <f t="shared" si="20"/>
        <v>-168.55600000000001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1610.5600000000002</v>
      </c>
      <c r="DA11" s="122">
        <f t="shared" si="8"/>
        <v>75</v>
      </c>
      <c r="DB11" s="122">
        <f t="shared" si="8"/>
        <v>0</v>
      </c>
      <c r="DC11" s="122">
        <f t="shared" si="8"/>
        <v>0</v>
      </c>
      <c r="DD11" s="122">
        <f t="shared" si="30"/>
        <v>1685.5600000000002</v>
      </c>
      <c r="DF11" s="123">
        <f t="shared" si="31"/>
        <v>161.05600000000001</v>
      </c>
      <c r="DG11" s="123">
        <f t="shared" si="32"/>
        <v>7.5</v>
      </c>
      <c r="DH11" s="123">
        <f t="shared" si="33"/>
        <v>0</v>
      </c>
      <c r="DI11" s="123">
        <f t="shared" si="34"/>
        <v>0</v>
      </c>
      <c r="DJ11" s="123">
        <f t="shared" si="35"/>
        <v>-168.55600000000001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-182.46600000000001</v>
      </c>
      <c r="G12" s="124">
        <v>-182.46600000000001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182.46600000000001</v>
      </c>
      <c r="AF12" s="124">
        <v>0</v>
      </c>
      <c r="AG12" s="124">
        <v>0</v>
      </c>
      <c r="AH12" s="124">
        <v>0</v>
      </c>
      <c r="AI12" s="124">
        <v>182.46600000000001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182.46600000000001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-182.46600000000001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1824.66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1824.66</v>
      </c>
      <c r="DF12" s="123">
        <f t="shared" si="31"/>
        <v>182.46600000000001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-182.46600000000001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-201.20500000000001</v>
      </c>
      <c r="G13" s="124">
        <v>-201.20500000000001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201.20500000000001</v>
      </c>
      <c r="AF13" s="124">
        <v>0</v>
      </c>
      <c r="AG13" s="124">
        <v>0</v>
      </c>
      <c r="AH13" s="124">
        <v>0</v>
      </c>
      <c r="AI13" s="124">
        <v>201.20500000000001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201.20500000000001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-201.20500000000001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2012.0500000000002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2012.0500000000002</v>
      </c>
      <c r="DF13" s="123">
        <f t="shared" si="31"/>
        <v>201.20500000000001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-201.20500000000001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-212</v>
      </c>
      <c r="G14" s="124">
        <v>-212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212</v>
      </c>
      <c r="AF14" s="124">
        <v>0</v>
      </c>
      <c r="AG14" s="124">
        <v>0</v>
      </c>
      <c r="AH14" s="124">
        <v>0</v>
      </c>
      <c r="AI14" s="124">
        <v>212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212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-212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2120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2120</v>
      </c>
      <c r="DF14" s="123">
        <f t="shared" si="31"/>
        <v>212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-212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-237.38</v>
      </c>
      <c r="G15" s="124">
        <v>-237.38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237.38</v>
      </c>
      <c r="AF15" s="124">
        <v>0</v>
      </c>
      <c r="AG15" s="124">
        <v>0</v>
      </c>
      <c r="AH15" s="124">
        <v>0</v>
      </c>
      <c r="AI15" s="124">
        <v>237.38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237.38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-237.38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2373.8000000000002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2373.8000000000002</v>
      </c>
      <c r="DF15" s="123">
        <f t="shared" si="31"/>
        <v>237.38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-237.38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-250.45</v>
      </c>
      <c r="G16" s="124">
        <v>-250.45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250.45</v>
      </c>
      <c r="AF16" s="124">
        <v>0</v>
      </c>
      <c r="AG16" s="124">
        <v>0</v>
      </c>
      <c r="AH16" s="124">
        <v>0</v>
      </c>
      <c r="AI16" s="124">
        <v>250.45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250.45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-250.45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2504.5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2504.5</v>
      </c>
      <c r="DF16" s="123">
        <f t="shared" si="31"/>
        <v>250.45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-250.45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-228</v>
      </c>
      <c r="G17" s="124">
        <v>-228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228</v>
      </c>
      <c r="AF17" s="124">
        <v>0</v>
      </c>
      <c r="AG17" s="124">
        <v>0</v>
      </c>
      <c r="AH17" s="124">
        <v>0</v>
      </c>
      <c r="AI17" s="124">
        <v>228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228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-228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2280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2280</v>
      </c>
      <c r="DF17" s="123">
        <f t="shared" si="31"/>
        <v>228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-228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-194</v>
      </c>
      <c r="G18" s="124">
        <v>-194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194</v>
      </c>
      <c r="AF18" s="124">
        <v>0</v>
      </c>
      <c r="AG18" s="124">
        <v>0</v>
      </c>
      <c r="AH18" s="124">
        <v>0</v>
      </c>
      <c r="AI18" s="124">
        <v>194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194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-194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1940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1940</v>
      </c>
      <c r="DF18" s="123">
        <f t="shared" si="31"/>
        <v>194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-194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-155</v>
      </c>
      <c r="G19" s="124">
        <v>-155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155</v>
      </c>
      <c r="AF19" s="124">
        <v>0</v>
      </c>
      <c r="AG19" s="124">
        <v>0</v>
      </c>
      <c r="AH19" s="124">
        <v>0</v>
      </c>
      <c r="AI19" s="124">
        <v>155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155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-155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1550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1550</v>
      </c>
      <c r="DF19" s="123">
        <f t="shared" si="31"/>
        <v>155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-155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-119</v>
      </c>
      <c r="G20" s="124">
        <v>-119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119</v>
      </c>
      <c r="AF20" s="124">
        <v>0</v>
      </c>
      <c r="AG20" s="124">
        <v>0</v>
      </c>
      <c r="AH20" s="124">
        <v>0</v>
      </c>
      <c r="AI20" s="124">
        <v>119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1190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1190</v>
      </c>
      <c r="DF20" s="123">
        <f t="shared" si="31"/>
        <v>119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-119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-96</v>
      </c>
      <c r="G21" s="124">
        <v>-96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96</v>
      </c>
      <c r="AF21" s="124">
        <v>0</v>
      </c>
      <c r="AG21" s="124">
        <v>0</v>
      </c>
      <c r="AH21" s="124">
        <v>0</v>
      </c>
      <c r="AI21" s="124">
        <v>96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960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960</v>
      </c>
      <c r="DF21" s="123">
        <f t="shared" si="31"/>
        <v>96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-96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-66</v>
      </c>
      <c r="G22" s="124">
        <v>-66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66</v>
      </c>
      <c r="AF22" s="124">
        <v>0</v>
      </c>
      <c r="AG22" s="124">
        <v>0</v>
      </c>
      <c r="AH22" s="124">
        <v>0</v>
      </c>
      <c r="AI22" s="124">
        <v>66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66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-66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660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660</v>
      </c>
      <c r="DF22" s="123">
        <f t="shared" si="31"/>
        <v>66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-66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-41</v>
      </c>
      <c r="G23" s="124">
        <v>-41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41</v>
      </c>
      <c r="AF23" s="124">
        <v>0</v>
      </c>
      <c r="AG23" s="124">
        <v>0</v>
      </c>
      <c r="AH23" s="124">
        <v>0</v>
      </c>
      <c r="AI23" s="124">
        <v>41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410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410</v>
      </c>
      <c r="DF23" s="123">
        <f t="shared" si="31"/>
        <v>41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-41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-14</v>
      </c>
      <c r="G24" s="124">
        <v>-14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14</v>
      </c>
      <c r="AF24" s="124">
        <v>0</v>
      </c>
      <c r="AG24" s="124">
        <v>0</v>
      </c>
      <c r="AH24" s="124">
        <v>0</v>
      </c>
      <c r="AI24" s="124">
        <v>14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140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140</v>
      </c>
      <c r="DF24" s="123">
        <f t="shared" si="31"/>
        <v>14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-83</v>
      </c>
      <c r="G27" s="124">
        <v>-83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83</v>
      </c>
      <c r="AF27" s="124">
        <v>0</v>
      </c>
      <c r="AG27" s="124">
        <v>0</v>
      </c>
      <c r="AH27" s="124">
        <v>0</v>
      </c>
      <c r="AI27" s="124">
        <v>83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830</v>
      </c>
      <c r="DF27" s="123">
        <f t="shared" si="31"/>
        <v>83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-47</v>
      </c>
      <c r="G28" s="124">
        <v>-47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47</v>
      </c>
      <c r="AF28" s="124">
        <v>0</v>
      </c>
      <c r="AG28" s="124">
        <v>0</v>
      </c>
      <c r="AH28" s="124">
        <v>0</v>
      </c>
      <c r="AI28" s="124">
        <v>47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470</v>
      </c>
      <c r="DF28" s="123">
        <f t="shared" si="31"/>
        <v>47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-25</v>
      </c>
      <c r="G29" s="124">
        <v>-25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25</v>
      </c>
      <c r="AF29" s="124">
        <v>0</v>
      </c>
      <c r="AG29" s="124">
        <v>0</v>
      </c>
      <c r="AH29" s="124">
        <v>0</v>
      </c>
      <c r="AI29" s="124">
        <v>25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250</v>
      </c>
      <c r="DF29" s="123">
        <f t="shared" si="31"/>
        <v>25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-21</v>
      </c>
      <c r="G60" s="124">
        <v>-21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21</v>
      </c>
      <c r="AF60" s="124">
        <v>0</v>
      </c>
      <c r="AG60" s="124">
        <v>0</v>
      </c>
      <c r="AH60" s="124">
        <v>0</v>
      </c>
      <c r="AI60" s="124">
        <v>21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210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210</v>
      </c>
      <c r="DF60" s="123">
        <f t="shared" si="31"/>
        <v>21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-21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-54</v>
      </c>
      <c r="G61" s="124">
        <v>-54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54</v>
      </c>
      <c r="AF61" s="124">
        <v>0</v>
      </c>
      <c r="AG61" s="124">
        <v>0</v>
      </c>
      <c r="AH61" s="124">
        <v>0</v>
      </c>
      <c r="AI61" s="124">
        <v>54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54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-54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540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540</v>
      </c>
      <c r="DF61" s="123">
        <f t="shared" si="31"/>
        <v>54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-54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-93</v>
      </c>
      <c r="G62" s="124">
        <v>-93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93</v>
      </c>
      <c r="AF62" s="124">
        <v>0</v>
      </c>
      <c r="AG62" s="124">
        <v>0</v>
      </c>
      <c r="AH62" s="124">
        <v>0</v>
      </c>
      <c r="AI62" s="124">
        <v>93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93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-93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930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930</v>
      </c>
      <c r="DF62" s="123">
        <f t="shared" si="31"/>
        <v>93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-93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-93</v>
      </c>
      <c r="G63" s="124">
        <v>-93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93</v>
      </c>
      <c r="AF63" s="124">
        <v>0</v>
      </c>
      <c r="AG63" s="124">
        <v>0</v>
      </c>
      <c r="AH63" s="124">
        <v>0</v>
      </c>
      <c r="AI63" s="124">
        <v>93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93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-93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930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930</v>
      </c>
      <c r="DF63" s="123">
        <f t="shared" si="31"/>
        <v>93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-93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-111</v>
      </c>
      <c r="G64" s="124">
        <v>-111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111</v>
      </c>
      <c r="AF64" s="124">
        <v>0</v>
      </c>
      <c r="AG64" s="124">
        <v>0</v>
      </c>
      <c r="AH64" s="124">
        <v>0</v>
      </c>
      <c r="AI64" s="124">
        <v>111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111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-111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1110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1110</v>
      </c>
      <c r="DF64" s="123">
        <f t="shared" si="31"/>
        <v>111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-111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-149</v>
      </c>
      <c r="G65" s="124">
        <v>-149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149</v>
      </c>
      <c r="AF65" s="124">
        <v>0</v>
      </c>
      <c r="AG65" s="124">
        <v>0</v>
      </c>
      <c r="AH65" s="124">
        <v>0</v>
      </c>
      <c r="AI65" s="124">
        <v>149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149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-149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1490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1490</v>
      </c>
      <c r="DF65" s="123">
        <f t="shared" si="31"/>
        <v>149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-149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-173</v>
      </c>
      <c r="G66" s="124">
        <v>-173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173</v>
      </c>
      <c r="AF66" s="124">
        <v>0</v>
      </c>
      <c r="AG66" s="124">
        <v>0</v>
      </c>
      <c r="AH66" s="124">
        <v>0</v>
      </c>
      <c r="AI66" s="124">
        <v>173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173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-173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1730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1730</v>
      </c>
      <c r="DF66" s="123">
        <f t="shared" si="31"/>
        <v>173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-173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-138</v>
      </c>
      <c r="G67" s="124">
        <v>-138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138</v>
      </c>
      <c r="AF67" s="124">
        <v>0</v>
      </c>
      <c r="AG67" s="124">
        <v>0</v>
      </c>
      <c r="AH67" s="124">
        <v>0</v>
      </c>
      <c r="AI67" s="124">
        <v>138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1380</v>
      </c>
      <c r="DF67" s="123">
        <f t="shared" si="31"/>
        <v>138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-138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-127</v>
      </c>
      <c r="G68" s="124">
        <v>-127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127</v>
      </c>
      <c r="AF68" s="124">
        <v>0</v>
      </c>
      <c r="AG68" s="124">
        <v>0</v>
      </c>
      <c r="AH68" s="124">
        <v>0</v>
      </c>
      <c r="AI68" s="124">
        <v>127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127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1270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1270</v>
      </c>
      <c r="DF68" s="123">
        <f t="shared" ref="DF68:DF99" si="59">AR68+AU68+BB68+BI68+BP68</f>
        <v>127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-115</v>
      </c>
      <c r="G69" s="124">
        <v>-115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115</v>
      </c>
      <c r="AF69" s="124">
        <v>0</v>
      </c>
      <c r="AG69" s="124">
        <v>0</v>
      </c>
      <c r="AH69" s="124">
        <v>0</v>
      </c>
      <c r="AI69" s="124">
        <v>115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-115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1150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1150</v>
      </c>
      <c r="DF69" s="123">
        <f t="shared" si="59"/>
        <v>115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-115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-109</v>
      </c>
      <c r="G70" s="124">
        <v>-109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109</v>
      </c>
      <c r="AF70" s="124">
        <v>0</v>
      </c>
      <c r="AG70" s="124">
        <v>0</v>
      </c>
      <c r="AH70" s="124">
        <v>0</v>
      </c>
      <c r="AI70" s="124">
        <v>109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109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-109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1090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1090</v>
      </c>
      <c r="DF70" s="123">
        <f t="shared" si="59"/>
        <v>109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-109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-97</v>
      </c>
      <c r="G71" s="124">
        <v>-97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97</v>
      </c>
      <c r="AF71" s="124">
        <v>0</v>
      </c>
      <c r="AG71" s="124">
        <v>0</v>
      </c>
      <c r="AH71" s="124">
        <v>0</v>
      </c>
      <c r="AI71" s="124">
        <v>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97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970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970</v>
      </c>
      <c r="DF71" s="123">
        <f t="shared" si="59"/>
        <v>97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-87</v>
      </c>
      <c r="G72" s="124">
        <v>-87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87</v>
      </c>
      <c r="AF72" s="124">
        <v>0</v>
      </c>
      <c r="AG72" s="124">
        <v>0</v>
      </c>
      <c r="AH72" s="124">
        <v>0</v>
      </c>
      <c r="AI72" s="124">
        <v>87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870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870</v>
      </c>
      <c r="DF72" s="123">
        <f t="shared" si="59"/>
        <v>87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-88</v>
      </c>
      <c r="G73" s="124">
        <v>-88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88</v>
      </c>
      <c r="AF73" s="124">
        <v>0</v>
      </c>
      <c r="AG73" s="124">
        <v>0</v>
      </c>
      <c r="AH73" s="124">
        <v>0</v>
      </c>
      <c r="AI73" s="124">
        <v>88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88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880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880</v>
      </c>
      <c r="DF73" s="123">
        <f t="shared" si="59"/>
        <v>88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-93</v>
      </c>
      <c r="G74" s="124">
        <v>-93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93</v>
      </c>
      <c r="AF74" s="124">
        <v>0</v>
      </c>
      <c r="AG74" s="124">
        <v>0</v>
      </c>
      <c r="AH74" s="124">
        <v>0</v>
      </c>
      <c r="AI74" s="124">
        <v>93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930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930</v>
      </c>
      <c r="DF74" s="123">
        <f t="shared" si="59"/>
        <v>93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-48</v>
      </c>
      <c r="G75" s="124">
        <v>-48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48</v>
      </c>
      <c r="AF75" s="124">
        <v>0</v>
      </c>
      <c r="AG75" s="124">
        <v>0</v>
      </c>
      <c r="AH75" s="124">
        <v>0</v>
      </c>
      <c r="AI75" s="124">
        <v>48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480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480</v>
      </c>
      <c r="DF75" s="123">
        <f t="shared" si="59"/>
        <v>48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-48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-36</v>
      </c>
      <c r="G76" s="124">
        <v>-36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36</v>
      </c>
      <c r="AF76" s="124">
        <v>0</v>
      </c>
      <c r="AG76" s="124">
        <v>0</v>
      </c>
      <c r="AH76" s="124">
        <v>0</v>
      </c>
      <c r="AI76" s="124">
        <v>36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360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360</v>
      </c>
      <c r="DF76" s="123">
        <f t="shared" si="59"/>
        <v>36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-39</v>
      </c>
      <c r="G77" s="124">
        <v>-39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39</v>
      </c>
      <c r="AF77" s="124">
        <v>0</v>
      </c>
      <c r="AG77" s="124">
        <v>0</v>
      </c>
      <c r="AH77" s="124">
        <v>0</v>
      </c>
      <c r="AI77" s="124">
        <v>39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390</v>
      </c>
      <c r="DF77" s="123">
        <f t="shared" si="59"/>
        <v>39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-44</v>
      </c>
      <c r="G78" s="124">
        <v>-44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44</v>
      </c>
      <c r="AF78" s="124">
        <v>0</v>
      </c>
      <c r="AG78" s="124">
        <v>0</v>
      </c>
      <c r="AH78" s="124">
        <v>0</v>
      </c>
      <c r="AI78" s="124">
        <v>44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440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440</v>
      </c>
      <c r="DF78" s="123">
        <f t="shared" si="59"/>
        <v>44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-38</v>
      </c>
      <c r="G79" s="124">
        <v>-38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38</v>
      </c>
      <c r="AF79" s="124">
        <v>0</v>
      </c>
      <c r="AG79" s="124">
        <v>0</v>
      </c>
      <c r="AH79" s="124">
        <v>0</v>
      </c>
      <c r="AI79" s="124">
        <v>38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380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380</v>
      </c>
      <c r="DF79" s="123">
        <f t="shared" si="59"/>
        <v>38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</v>
      </c>
      <c r="G80" s="124">
        <v>-16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</v>
      </c>
      <c r="AF80" s="124">
        <v>0</v>
      </c>
      <c r="AG80" s="124">
        <v>0</v>
      </c>
      <c r="AH80" s="124">
        <v>0</v>
      </c>
      <c r="AI80" s="124">
        <v>16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160</v>
      </c>
      <c r="DF80" s="123">
        <f t="shared" si="59"/>
        <v>16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-30</v>
      </c>
      <c r="G81" s="124">
        <v>-30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30</v>
      </c>
      <c r="AF81" s="124">
        <v>0</v>
      </c>
      <c r="AG81" s="124">
        <v>0</v>
      </c>
      <c r="AH81" s="124">
        <v>0</v>
      </c>
      <c r="AI81" s="124">
        <v>30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300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300</v>
      </c>
      <c r="DF81" s="123">
        <f t="shared" si="59"/>
        <v>30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-30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-49</v>
      </c>
      <c r="G82" s="124">
        <v>-49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49</v>
      </c>
      <c r="AF82" s="124">
        <v>0</v>
      </c>
      <c r="AG82" s="124">
        <v>0</v>
      </c>
      <c r="AH82" s="124">
        <v>0</v>
      </c>
      <c r="AI82" s="124">
        <v>49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490</v>
      </c>
      <c r="DF82" s="123">
        <f t="shared" si="59"/>
        <v>49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-74</v>
      </c>
      <c r="G83" s="124">
        <v>-74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74</v>
      </c>
      <c r="AF83" s="124">
        <v>0</v>
      </c>
      <c r="AG83" s="124">
        <v>0</v>
      </c>
      <c r="AH83" s="124">
        <v>0</v>
      </c>
      <c r="AI83" s="124">
        <v>74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740</v>
      </c>
      <c r="DF83" s="123">
        <f t="shared" si="59"/>
        <v>74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-86</v>
      </c>
      <c r="G84" s="124">
        <v>-86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86</v>
      </c>
      <c r="AF84" s="124">
        <v>0</v>
      </c>
      <c r="AG84" s="124">
        <v>0</v>
      </c>
      <c r="AH84" s="124">
        <v>0</v>
      </c>
      <c r="AI84" s="124">
        <v>86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860</v>
      </c>
      <c r="DF84" s="123">
        <f t="shared" si="59"/>
        <v>86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-86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-111</v>
      </c>
      <c r="G85" s="124">
        <v>-111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111</v>
      </c>
      <c r="AF85" s="124">
        <v>0</v>
      </c>
      <c r="AG85" s="124">
        <v>0</v>
      </c>
      <c r="AH85" s="124">
        <v>0</v>
      </c>
      <c r="AI85" s="124">
        <v>111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1110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1110</v>
      </c>
      <c r="DF85" s="123">
        <f t="shared" si="59"/>
        <v>111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-111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-172</v>
      </c>
      <c r="G86" s="124">
        <v>-172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172</v>
      </c>
      <c r="AF86" s="124">
        <v>0</v>
      </c>
      <c r="AG86" s="124">
        <v>0</v>
      </c>
      <c r="AH86" s="124">
        <v>0</v>
      </c>
      <c r="AI86" s="124">
        <v>172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-172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1720</v>
      </c>
      <c r="DF86" s="123">
        <f t="shared" si="59"/>
        <v>172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-172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-216.15600000000001</v>
      </c>
      <c r="G87" s="124">
        <v>-216.15600000000001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216.15600000000001</v>
      </c>
      <c r="AF87" s="124">
        <v>0</v>
      </c>
      <c r="AG87" s="124">
        <v>0</v>
      </c>
      <c r="AH87" s="124">
        <v>0</v>
      </c>
      <c r="AI87" s="124">
        <v>216.15600000000001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216.15600000000001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-216.15600000000001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2161.56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2161.56</v>
      </c>
      <c r="DF87" s="123">
        <f t="shared" si="59"/>
        <v>216.15600000000001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-216.15600000000001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-179.357</v>
      </c>
      <c r="G88" s="124">
        <v>-179.357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179.357</v>
      </c>
      <c r="AF88" s="124">
        <v>0</v>
      </c>
      <c r="AG88" s="124">
        <v>0</v>
      </c>
      <c r="AH88" s="124">
        <v>0</v>
      </c>
      <c r="AI88" s="124">
        <v>179.357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179.357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-179.357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1793.57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1793.57</v>
      </c>
      <c r="DF88" s="123">
        <f t="shared" si="59"/>
        <v>179.357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-179.357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-139.94399999999999</v>
      </c>
      <c r="G89" s="124">
        <v>-139.94399999999999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139.94399999999999</v>
      </c>
      <c r="AF89" s="124">
        <v>0</v>
      </c>
      <c r="AG89" s="124">
        <v>0</v>
      </c>
      <c r="AH89" s="124">
        <v>0</v>
      </c>
      <c r="AI89" s="124">
        <v>139.94399999999999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139.94399999999999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-139.94399999999999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1399.4399999999998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1399.4399999999998</v>
      </c>
      <c r="DF89" s="123">
        <f t="shared" si="59"/>
        <v>139.94399999999999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-139.94399999999999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-73.528000000000006</v>
      </c>
      <c r="G90" s="124">
        <v>-73.528000000000006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-22.5</v>
      </c>
      <c r="N90" s="124">
        <v>-22.5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73.528000000000006</v>
      </c>
      <c r="AF90" s="124">
        <v>22.5</v>
      </c>
      <c r="AG90" s="124">
        <v>0</v>
      </c>
      <c r="AH90" s="124">
        <v>0</v>
      </c>
      <c r="AI90" s="124">
        <v>96.028000000000006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73.528000000000006</v>
      </c>
      <c r="BQ90" s="125">
        <f t="shared" si="47"/>
        <v>22.5</v>
      </c>
      <c r="BR90" s="125">
        <f t="shared" si="47"/>
        <v>0</v>
      </c>
      <c r="BS90" s="125">
        <f t="shared" si="47"/>
        <v>0</v>
      </c>
      <c r="BT90" s="125">
        <f t="shared" si="48"/>
        <v>-96.028000000000006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735.28000000000009</v>
      </c>
      <c r="DA90" s="122">
        <f t="shared" si="57"/>
        <v>225</v>
      </c>
      <c r="DB90" s="122">
        <f t="shared" si="57"/>
        <v>0</v>
      </c>
      <c r="DC90" s="122">
        <f t="shared" si="57"/>
        <v>0</v>
      </c>
      <c r="DD90" s="122">
        <f t="shared" si="58"/>
        <v>960.28000000000009</v>
      </c>
      <c r="DF90" s="123">
        <f t="shared" si="59"/>
        <v>73.528000000000006</v>
      </c>
      <c r="DG90" s="123">
        <f t="shared" si="60"/>
        <v>22.5</v>
      </c>
      <c r="DH90" s="123">
        <f t="shared" si="61"/>
        <v>0</v>
      </c>
      <c r="DI90" s="123">
        <f t="shared" si="62"/>
        <v>0</v>
      </c>
      <c r="DJ90" s="123">
        <f t="shared" si="63"/>
        <v>-96.028000000000006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-81.043000000000006</v>
      </c>
      <c r="G91" s="124">
        <v>-81.043000000000006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81.043000000000006</v>
      </c>
      <c r="AF91" s="124">
        <v>0</v>
      </c>
      <c r="AG91" s="124">
        <v>0</v>
      </c>
      <c r="AH91" s="124">
        <v>0</v>
      </c>
      <c r="AI91" s="124">
        <v>81.043000000000006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81.043000000000006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-81.043000000000006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810.43000000000006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810.43000000000006</v>
      </c>
      <c r="DF91" s="123">
        <f t="shared" si="59"/>
        <v>81.043000000000006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-81.043000000000006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-20.137</v>
      </c>
      <c r="G92" s="124">
        <v>-20.137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-12.476000000000001</v>
      </c>
      <c r="N92" s="124">
        <v>-12.476000000000001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20.137</v>
      </c>
      <c r="AF92" s="124">
        <v>12.476000000000001</v>
      </c>
      <c r="AG92" s="124">
        <v>0</v>
      </c>
      <c r="AH92" s="124">
        <v>0</v>
      </c>
      <c r="AI92" s="124">
        <v>32.613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20.137</v>
      </c>
      <c r="BQ92" s="125">
        <f t="shared" si="47"/>
        <v>12.476000000000001</v>
      </c>
      <c r="BR92" s="125">
        <f t="shared" si="47"/>
        <v>0</v>
      </c>
      <c r="BS92" s="125">
        <f t="shared" si="47"/>
        <v>0</v>
      </c>
      <c r="BT92" s="125">
        <f t="shared" si="48"/>
        <v>-32.613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201.37</v>
      </c>
      <c r="DA92" s="122">
        <f t="shared" si="57"/>
        <v>124.76</v>
      </c>
      <c r="DB92" s="122">
        <f t="shared" si="57"/>
        <v>0</v>
      </c>
      <c r="DC92" s="122">
        <f t="shared" si="57"/>
        <v>0</v>
      </c>
      <c r="DD92" s="122">
        <f t="shared" si="58"/>
        <v>326.13</v>
      </c>
      <c r="DF92" s="123">
        <f t="shared" si="59"/>
        <v>20.137</v>
      </c>
      <c r="DG92" s="123">
        <f t="shared" si="60"/>
        <v>12.476000000000001</v>
      </c>
      <c r="DH92" s="123">
        <f t="shared" si="61"/>
        <v>0</v>
      </c>
      <c r="DI92" s="123">
        <f t="shared" si="62"/>
        <v>0</v>
      </c>
      <c r="DJ92" s="123">
        <f t="shared" si="63"/>
        <v>-32.613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-0.41499999999999998</v>
      </c>
      <c r="G93" s="124">
        <v>-0.41499999999999998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-0.25700000000000001</v>
      </c>
      <c r="N93" s="124">
        <v>-0.25700000000000001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0.41499999999999998</v>
      </c>
      <c r="AF93" s="124">
        <v>0.25700000000000001</v>
      </c>
      <c r="AG93" s="124">
        <v>0</v>
      </c>
      <c r="AH93" s="124">
        <v>0</v>
      </c>
      <c r="AI93" s="124">
        <v>0.67200000000000004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0.41499999999999998</v>
      </c>
      <c r="BQ93" s="125">
        <f t="shared" si="47"/>
        <v>0.25700000000000001</v>
      </c>
      <c r="BR93" s="125">
        <f t="shared" si="47"/>
        <v>0</v>
      </c>
      <c r="BS93" s="125">
        <f t="shared" si="47"/>
        <v>0</v>
      </c>
      <c r="BT93" s="125">
        <f t="shared" si="48"/>
        <v>-0.67199999999999993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4.1499999999999995</v>
      </c>
      <c r="DA93" s="122">
        <f t="shared" si="57"/>
        <v>2.5700000000000003</v>
      </c>
      <c r="DB93" s="122">
        <f t="shared" si="57"/>
        <v>0</v>
      </c>
      <c r="DC93" s="122">
        <f t="shared" si="57"/>
        <v>0</v>
      </c>
      <c r="DD93" s="122">
        <f t="shared" si="58"/>
        <v>6.72</v>
      </c>
      <c r="DF93" s="123">
        <f t="shared" si="59"/>
        <v>0.41499999999999998</v>
      </c>
      <c r="DG93" s="123">
        <f t="shared" si="60"/>
        <v>0.25700000000000001</v>
      </c>
      <c r="DH93" s="123">
        <f t="shared" si="61"/>
        <v>0</v>
      </c>
      <c r="DI93" s="123">
        <f t="shared" si="62"/>
        <v>0</v>
      </c>
      <c r="DJ93" s="123">
        <f t="shared" si="63"/>
        <v>-0.67199999999999993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1.4593385000000001</v>
      </c>
      <c r="BQ99" s="129">
        <f t="shared" ref="BQ99:BT99" si="68">SUM(BQ3:BQ98)/4000</f>
        <v>7.4130250000000009E-2</v>
      </c>
      <c r="BR99" s="129">
        <f t="shared" si="68"/>
        <v>0</v>
      </c>
      <c r="BS99" s="129">
        <f t="shared" si="68"/>
        <v>0</v>
      </c>
      <c r="BT99" s="129">
        <f t="shared" si="68"/>
        <v>-1.5334687499999999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1.4593385000000001</v>
      </c>
      <c r="DA99" s="131">
        <f t="shared" ref="DA99:DD99" si="73">SUM(DA3:DA98)/40000</f>
        <v>7.4130250000000009E-2</v>
      </c>
      <c r="DB99" s="131">
        <f t="shared" si="73"/>
        <v>0</v>
      </c>
      <c r="DC99" s="131">
        <f t="shared" si="73"/>
        <v>0</v>
      </c>
      <c r="DD99" s="131">
        <f t="shared" si="73"/>
        <v>1.5334687499999997</v>
      </c>
      <c r="DE99" s="128"/>
      <c r="DF99" s="123">
        <f t="shared" si="59"/>
        <v>1.4593385000000001</v>
      </c>
      <c r="DG99" s="123">
        <f t="shared" si="60"/>
        <v>7.4130250000000009E-2</v>
      </c>
      <c r="DH99" s="123">
        <f t="shared" si="61"/>
        <v>0</v>
      </c>
      <c r="DI99" s="123">
        <f t="shared" si="62"/>
        <v>0</v>
      </c>
      <c r="DJ99" s="123">
        <f t="shared" si="63"/>
        <v>-1.5334687499999999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44689</v>
      </c>
      <c r="B1" s="209" t="s">
        <v>220</v>
      </c>
      <c r="C1" s="209"/>
      <c r="D1" s="21"/>
      <c r="E1" s="21"/>
      <c r="F1" s="21"/>
      <c r="G1" s="21"/>
      <c r="H1" s="21"/>
      <c r="I1" s="21"/>
      <c r="J1" s="203" t="s">
        <v>307</v>
      </c>
      <c r="K1" s="204"/>
      <c r="L1" s="204"/>
      <c r="M1" s="204"/>
      <c r="N1" s="204"/>
      <c r="O1" s="205"/>
      <c r="P1" s="203" t="s">
        <v>306</v>
      </c>
      <c r="Q1" s="206" t="s">
        <v>142</v>
      </c>
      <c r="S1" s="207" t="s">
        <v>308</v>
      </c>
      <c r="T1" s="207"/>
      <c r="U1" s="207"/>
      <c r="V1" s="207"/>
      <c r="W1" s="207"/>
      <c r="Y1" s="210" t="s">
        <v>395</v>
      </c>
      <c r="Z1" s="210"/>
      <c r="AA1" s="208" t="s">
        <v>309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08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44689</v>
      </c>
      <c r="B1" s="209" t="s">
        <v>202</v>
      </c>
      <c r="C1" s="209"/>
      <c r="D1" s="211" t="s">
        <v>313</v>
      </c>
      <c r="E1" s="211"/>
      <c r="F1" s="211"/>
      <c r="G1" s="211"/>
      <c r="H1" s="211"/>
      <c r="I1" s="212"/>
      <c r="J1" s="203" t="s">
        <v>307</v>
      </c>
      <c r="K1" s="204"/>
      <c r="L1" s="204"/>
      <c r="M1" s="204"/>
      <c r="N1" s="204"/>
      <c r="O1" s="205"/>
      <c r="P1" s="203"/>
      <c r="Q1" s="206" t="s">
        <v>142</v>
      </c>
      <c r="S1" s="207" t="s">
        <v>308</v>
      </c>
      <c r="T1" s="207"/>
      <c r="U1" s="207"/>
      <c r="V1" s="207"/>
      <c r="W1" s="20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-1.4</v>
      </c>
      <c r="C3" s="22">
        <f>B3</f>
        <v>-1.4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-0.58533999999999986</v>
      </c>
      <c r="K3" s="23">
        <v>-0.3345999999999999</v>
      </c>
      <c r="L3" s="23">
        <v>0</v>
      </c>
      <c r="M3" s="23">
        <v>-7.125999999999999E-2</v>
      </c>
      <c r="N3" s="23">
        <v>-0.40879999999999989</v>
      </c>
      <c r="O3" s="23">
        <f t="shared" ref="O3" si="0">$C3*I3/$I3</f>
        <v>-1.4</v>
      </c>
      <c r="P3" s="24"/>
      <c r="Q3" s="81">
        <f>O3+P3</f>
        <v>-1.4</v>
      </c>
      <c r="S3" s="78">
        <f t="shared" ref="S3:S66" si="1">J3</f>
        <v>-0.58533999999999986</v>
      </c>
      <c r="T3" s="78">
        <f t="shared" ref="T3:T66" si="2">K3</f>
        <v>-0.3345999999999999</v>
      </c>
      <c r="U3" s="78">
        <f t="shared" ref="U3:U66" si="3">L3</f>
        <v>0</v>
      </c>
      <c r="V3" s="78">
        <f t="shared" ref="V3:V66" si="4">M3</f>
        <v>-7.125999999999999E-2</v>
      </c>
      <c r="W3" s="78">
        <f t="shared" ref="W3:W66" si="5">N3</f>
        <v>-0.40879999999999989</v>
      </c>
    </row>
    <row r="4" spans="1:23">
      <c r="A4" s="8" t="s">
        <v>46</v>
      </c>
      <c r="B4" s="22">
        <v>-1.4</v>
      </c>
      <c r="C4" s="22">
        <f t="shared" ref="C4:C67" si="6">B4</f>
        <v>-1.4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-0.58533999999999986</v>
      </c>
      <c r="K4" s="23">
        <v>-0.3345999999999999</v>
      </c>
      <c r="L4" s="23">
        <v>0</v>
      </c>
      <c r="M4" s="23">
        <v>-7.125999999999999E-2</v>
      </c>
      <c r="N4" s="23">
        <v>-0.40879999999999989</v>
      </c>
      <c r="O4" s="23">
        <f t="shared" ref="O4:O67" si="8">$C4*I4/$I4</f>
        <v>-1.4</v>
      </c>
      <c r="P4" s="24"/>
      <c r="Q4" s="81">
        <f t="shared" ref="Q4:Q67" si="9">O4+P4</f>
        <v>-1.4</v>
      </c>
      <c r="S4" s="78">
        <f t="shared" si="1"/>
        <v>-0.58533999999999986</v>
      </c>
      <c r="T4" s="78">
        <f t="shared" si="2"/>
        <v>-0.3345999999999999</v>
      </c>
      <c r="U4" s="78">
        <f t="shared" si="3"/>
        <v>0</v>
      </c>
      <c r="V4" s="78">
        <f t="shared" si="4"/>
        <v>-7.125999999999999E-2</v>
      </c>
      <c r="W4" s="78">
        <f t="shared" si="5"/>
        <v>-0.40879999999999989</v>
      </c>
    </row>
    <row r="5" spans="1:23">
      <c r="A5" s="8" t="s">
        <v>47</v>
      </c>
      <c r="B5" s="22">
        <v>-0.90400000000000003</v>
      </c>
      <c r="C5" s="22">
        <f t="shared" si="6"/>
        <v>-0.90400000000000003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-0.37796239999999998</v>
      </c>
      <c r="K5" s="23">
        <v>-0.21605599999999997</v>
      </c>
      <c r="L5" s="23">
        <v>0</v>
      </c>
      <c r="M5" s="23">
        <v>-4.6013599999999988E-2</v>
      </c>
      <c r="N5" s="23">
        <v>-0.26396799999999992</v>
      </c>
      <c r="O5" s="23">
        <f t="shared" si="8"/>
        <v>-0.90400000000000003</v>
      </c>
      <c r="P5" s="24"/>
      <c r="Q5" s="81">
        <f t="shared" si="9"/>
        <v>-0.90400000000000003</v>
      </c>
      <c r="S5" s="78">
        <f t="shared" si="1"/>
        <v>-0.37796239999999998</v>
      </c>
      <c r="T5" s="78">
        <f t="shared" si="2"/>
        <v>-0.21605599999999997</v>
      </c>
      <c r="U5" s="78">
        <f t="shared" si="3"/>
        <v>0</v>
      </c>
      <c r="V5" s="78">
        <f t="shared" si="4"/>
        <v>-4.6013599999999988E-2</v>
      </c>
      <c r="W5" s="78">
        <f t="shared" si="5"/>
        <v>-0.26396799999999992</v>
      </c>
    </row>
    <row r="6" spans="1:23">
      <c r="A6" s="8" t="s">
        <v>48</v>
      </c>
      <c r="B6" s="22">
        <v>-0.67200000000000004</v>
      </c>
      <c r="C6" s="22">
        <f t="shared" si="6"/>
        <v>-0.67200000000000004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-0.28096319999999997</v>
      </c>
      <c r="K6" s="23">
        <v>-0.16060799999999997</v>
      </c>
      <c r="L6" s="23">
        <v>0</v>
      </c>
      <c r="M6" s="23">
        <v>-3.4204799999999994E-2</v>
      </c>
      <c r="N6" s="23">
        <v>-0.19622400000000001</v>
      </c>
      <c r="O6" s="23">
        <f t="shared" si="8"/>
        <v>-0.67200000000000004</v>
      </c>
      <c r="P6" s="24"/>
      <c r="Q6" s="81">
        <f t="shared" si="9"/>
        <v>-0.67200000000000004</v>
      </c>
      <c r="S6" s="78">
        <f t="shared" si="1"/>
        <v>-0.28096319999999997</v>
      </c>
      <c r="T6" s="78">
        <f t="shared" si="2"/>
        <v>-0.16060799999999997</v>
      </c>
      <c r="U6" s="78">
        <f t="shared" si="3"/>
        <v>0</v>
      </c>
      <c r="V6" s="78">
        <f t="shared" si="4"/>
        <v>-3.4204799999999994E-2</v>
      </c>
      <c r="W6" s="78">
        <f t="shared" si="5"/>
        <v>-0.19622400000000001</v>
      </c>
    </row>
    <row r="7" spans="1:23">
      <c r="A7" s="8" t="s">
        <v>49</v>
      </c>
      <c r="B7" s="22">
        <v>-0.63200000000000001</v>
      </c>
      <c r="C7" s="22">
        <f t="shared" si="6"/>
        <v>-0.63200000000000001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-0.26423920000000001</v>
      </c>
      <c r="K7" s="23">
        <v>-0.15104799999999996</v>
      </c>
      <c r="L7" s="23">
        <v>0</v>
      </c>
      <c r="M7" s="23">
        <v>-3.216879999999999E-2</v>
      </c>
      <c r="N7" s="23">
        <v>-0.18454399999999996</v>
      </c>
      <c r="O7" s="23">
        <f t="shared" si="8"/>
        <v>-0.63200000000000001</v>
      </c>
      <c r="P7" s="24"/>
      <c r="Q7" s="81">
        <f t="shared" si="9"/>
        <v>-0.63200000000000001</v>
      </c>
      <c r="S7" s="78">
        <f t="shared" si="1"/>
        <v>-0.26423920000000001</v>
      </c>
      <c r="T7" s="78">
        <f t="shared" si="2"/>
        <v>-0.15104799999999996</v>
      </c>
      <c r="U7" s="78">
        <f t="shared" si="3"/>
        <v>0</v>
      </c>
      <c r="V7" s="78">
        <f t="shared" si="4"/>
        <v>-3.216879999999999E-2</v>
      </c>
      <c r="W7" s="78">
        <f t="shared" si="5"/>
        <v>-0.18454399999999996</v>
      </c>
    </row>
    <row r="8" spans="1:23">
      <c r="A8" s="8" t="s">
        <v>50</v>
      </c>
      <c r="B8" s="22">
        <v>-0.63200000000000001</v>
      </c>
      <c r="C8" s="22">
        <f t="shared" si="6"/>
        <v>-0.63200000000000001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-0.26423920000000001</v>
      </c>
      <c r="K8" s="23">
        <v>-0.15104799999999996</v>
      </c>
      <c r="L8" s="23">
        <v>0</v>
      </c>
      <c r="M8" s="23">
        <v>-3.216879999999999E-2</v>
      </c>
      <c r="N8" s="23">
        <v>-0.18454399999999996</v>
      </c>
      <c r="O8" s="23">
        <f t="shared" si="8"/>
        <v>-0.63200000000000001</v>
      </c>
      <c r="P8" s="24"/>
      <c r="Q8" s="81">
        <f t="shared" si="9"/>
        <v>-0.63200000000000001</v>
      </c>
      <c r="S8" s="78">
        <f t="shared" si="1"/>
        <v>-0.26423920000000001</v>
      </c>
      <c r="T8" s="78">
        <f t="shared" si="2"/>
        <v>-0.15104799999999996</v>
      </c>
      <c r="U8" s="78">
        <f t="shared" si="3"/>
        <v>0</v>
      </c>
      <c r="V8" s="78">
        <f t="shared" si="4"/>
        <v>-3.216879999999999E-2</v>
      </c>
      <c r="W8" s="78">
        <f t="shared" si="5"/>
        <v>-0.18454399999999996</v>
      </c>
    </row>
    <row r="9" spans="1:23">
      <c r="A9" s="8" t="s">
        <v>51</v>
      </c>
      <c r="B9" s="22">
        <v>-0.61599999999999999</v>
      </c>
      <c r="C9" s="22">
        <f t="shared" si="6"/>
        <v>-0.61599999999999999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-0.25754959999999999</v>
      </c>
      <c r="K9" s="23">
        <v>-0.14722399999999997</v>
      </c>
      <c r="L9" s="23">
        <v>0</v>
      </c>
      <c r="M9" s="23">
        <v>-3.1354399999999998E-2</v>
      </c>
      <c r="N9" s="23">
        <v>-0.17987199999999995</v>
      </c>
      <c r="O9" s="23">
        <f t="shared" si="8"/>
        <v>-0.61599999999999999</v>
      </c>
      <c r="P9" s="24"/>
      <c r="Q9" s="81">
        <f t="shared" si="9"/>
        <v>-0.61599999999999999</v>
      </c>
      <c r="S9" s="78">
        <f t="shared" si="1"/>
        <v>-0.25754959999999999</v>
      </c>
      <c r="T9" s="78">
        <f t="shared" si="2"/>
        <v>-0.14722399999999997</v>
      </c>
      <c r="U9" s="78">
        <f t="shared" si="3"/>
        <v>0</v>
      </c>
      <c r="V9" s="78">
        <f t="shared" si="4"/>
        <v>-3.1354399999999998E-2</v>
      </c>
      <c r="W9" s="78">
        <f t="shared" si="5"/>
        <v>-0.17987199999999995</v>
      </c>
    </row>
    <row r="10" spans="1:23">
      <c r="A10" s="8" t="s">
        <v>52</v>
      </c>
      <c r="B10" s="22">
        <v>-0.65200000000000002</v>
      </c>
      <c r="C10" s="22">
        <f t="shared" si="6"/>
        <v>-0.65200000000000002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-0.27260119999999999</v>
      </c>
      <c r="K10" s="23">
        <v>-0.15582799999999997</v>
      </c>
      <c r="L10" s="23">
        <v>0</v>
      </c>
      <c r="M10" s="23">
        <v>-3.3186799999999995E-2</v>
      </c>
      <c r="N10" s="23">
        <v>-0.19038399999999997</v>
      </c>
      <c r="O10" s="23">
        <f t="shared" si="8"/>
        <v>-0.65200000000000002</v>
      </c>
      <c r="P10" s="24"/>
      <c r="Q10" s="81">
        <f t="shared" si="9"/>
        <v>-0.65200000000000002</v>
      </c>
      <c r="S10" s="78">
        <f t="shared" si="1"/>
        <v>-0.27260119999999999</v>
      </c>
      <c r="T10" s="78">
        <f t="shared" si="2"/>
        <v>-0.15582799999999997</v>
      </c>
      <c r="U10" s="78">
        <f t="shared" si="3"/>
        <v>0</v>
      </c>
      <c r="V10" s="78">
        <f t="shared" si="4"/>
        <v>-3.3186799999999995E-2</v>
      </c>
      <c r="W10" s="78">
        <f t="shared" si="5"/>
        <v>-0.19038399999999997</v>
      </c>
    </row>
    <row r="11" spans="1:23">
      <c r="A11" s="8" t="s">
        <v>53</v>
      </c>
      <c r="B11" s="22">
        <v>-0.88400000000000001</v>
      </c>
      <c r="C11" s="22">
        <f t="shared" si="6"/>
        <v>-0.88400000000000001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-0.36960039999999994</v>
      </c>
      <c r="K11" s="23">
        <v>-0.21127599999999994</v>
      </c>
      <c r="L11" s="23">
        <v>0</v>
      </c>
      <c r="M11" s="23">
        <v>-4.499559999999999E-2</v>
      </c>
      <c r="N11" s="23">
        <v>-0.25812799999999997</v>
      </c>
      <c r="O11" s="23">
        <f t="shared" si="8"/>
        <v>-0.88400000000000012</v>
      </c>
      <c r="P11" s="24"/>
      <c r="Q11" s="81">
        <f t="shared" si="9"/>
        <v>-0.88400000000000012</v>
      </c>
      <c r="S11" s="78">
        <f t="shared" si="1"/>
        <v>-0.36960039999999994</v>
      </c>
      <c r="T11" s="78">
        <f t="shared" si="2"/>
        <v>-0.21127599999999994</v>
      </c>
      <c r="U11" s="78">
        <f t="shared" si="3"/>
        <v>0</v>
      </c>
      <c r="V11" s="78">
        <f t="shared" si="4"/>
        <v>-4.499559999999999E-2</v>
      </c>
      <c r="W11" s="78">
        <f t="shared" si="5"/>
        <v>-0.25812799999999997</v>
      </c>
    </row>
    <row r="12" spans="1:23">
      <c r="A12" s="8" t="s">
        <v>54</v>
      </c>
      <c r="B12" s="22">
        <v>-1.036</v>
      </c>
      <c r="C12" s="22">
        <f t="shared" si="6"/>
        <v>-1.036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-0.43315159999999997</v>
      </c>
      <c r="K12" s="23">
        <v>-0.24760399999999996</v>
      </c>
      <c r="L12" s="23">
        <v>0</v>
      </c>
      <c r="M12" s="23">
        <v>-5.2732399999999999E-2</v>
      </c>
      <c r="N12" s="23">
        <v>-0.30251199999999995</v>
      </c>
      <c r="O12" s="23">
        <f t="shared" si="8"/>
        <v>-1.036</v>
      </c>
      <c r="P12" s="24"/>
      <c r="Q12" s="81">
        <f t="shared" si="9"/>
        <v>-1.036</v>
      </c>
      <c r="S12" s="78">
        <f t="shared" si="1"/>
        <v>-0.43315159999999997</v>
      </c>
      <c r="T12" s="78">
        <f t="shared" si="2"/>
        <v>-0.24760399999999996</v>
      </c>
      <c r="U12" s="78">
        <f t="shared" si="3"/>
        <v>0</v>
      </c>
      <c r="V12" s="78">
        <f t="shared" si="4"/>
        <v>-5.2732399999999999E-2</v>
      </c>
      <c r="W12" s="78">
        <f t="shared" si="5"/>
        <v>-0.30251199999999995</v>
      </c>
    </row>
    <row r="13" spans="1:23">
      <c r="A13" s="8" t="s">
        <v>55</v>
      </c>
      <c r="B13" s="22">
        <v>-1.036</v>
      </c>
      <c r="C13" s="22">
        <f t="shared" si="6"/>
        <v>-1.036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-0.43315159999999997</v>
      </c>
      <c r="K13" s="23">
        <v>-0.24760399999999996</v>
      </c>
      <c r="L13" s="23">
        <v>0</v>
      </c>
      <c r="M13" s="23">
        <v>-5.2732399999999999E-2</v>
      </c>
      <c r="N13" s="23">
        <v>-0.30251199999999995</v>
      </c>
      <c r="O13" s="23">
        <f t="shared" si="8"/>
        <v>-1.036</v>
      </c>
      <c r="P13" s="24"/>
      <c r="Q13" s="81">
        <f t="shared" si="9"/>
        <v>-1.036</v>
      </c>
      <c r="S13" s="78">
        <f t="shared" si="1"/>
        <v>-0.43315159999999997</v>
      </c>
      <c r="T13" s="78">
        <f t="shared" si="2"/>
        <v>-0.24760399999999996</v>
      </c>
      <c r="U13" s="78">
        <f t="shared" si="3"/>
        <v>0</v>
      </c>
      <c r="V13" s="78">
        <f t="shared" si="4"/>
        <v>-5.2732399999999999E-2</v>
      </c>
      <c r="W13" s="78">
        <f t="shared" si="5"/>
        <v>-0.30251199999999995</v>
      </c>
    </row>
    <row r="14" spans="1:23">
      <c r="A14" s="8" t="s">
        <v>56</v>
      </c>
      <c r="B14" s="22">
        <v>-1.016</v>
      </c>
      <c r="C14" s="22">
        <f t="shared" si="6"/>
        <v>-1.016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-0.42478959999999993</v>
      </c>
      <c r="K14" s="23">
        <v>-0.24282399999999996</v>
      </c>
      <c r="L14" s="23">
        <v>0</v>
      </c>
      <c r="M14" s="23">
        <v>-5.1714399999999987E-2</v>
      </c>
      <c r="N14" s="23">
        <v>-0.29667199999999999</v>
      </c>
      <c r="O14" s="23">
        <f t="shared" si="8"/>
        <v>-1.016</v>
      </c>
      <c r="P14" s="24"/>
      <c r="Q14" s="81">
        <f t="shared" si="9"/>
        <v>-1.016</v>
      </c>
      <c r="S14" s="78">
        <f t="shared" si="1"/>
        <v>-0.42478959999999993</v>
      </c>
      <c r="T14" s="78">
        <f t="shared" si="2"/>
        <v>-0.24282399999999996</v>
      </c>
      <c r="U14" s="78">
        <f t="shared" si="3"/>
        <v>0</v>
      </c>
      <c r="V14" s="78">
        <f t="shared" si="4"/>
        <v>-5.1714399999999987E-2</v>
      </c>
      <c r="W14" s="78">
        <f t="shared" si="5"/>
        <v>-0.29667199999999999</v>
      </c>
    </row>
    <row r="15" spans="1:23">
      <c r="A15" s="8" t="s">
        <v>57</v>
      </c>
      <c r="B15" s="22">
        <v>-1.056</v>
      </c>
      <c r="C15" s="22">
        <f t="shared" si="6"/>
        <v>-1.056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-0.44151359999999995</v>
      </c>
      <c r="K15" s="23">
        <v>-0.25238399999999994</v>
      </c>
      <c r="L15" s="23">
        <v>0</v>
      </c>
      <c r="M15" s="23">
        <v>-5.3750399999999997E-2</v>
      </c>
      <c r="N15" s="23">
        <v>-0.30835199999999996</v>
      </c>
      <c r="O15" s="23">
        <f t="shared" si="8"/>
        <v>-1.056</v>
      </c>
      <c r="P15" s="24"/>
      <c r="Q15" s="81">
        <f t="shared" si="9"/>
        <v>-1.056</v>
      </c>
      <c r="S15" s="78">
        <f t="shared" si="1"/>
        <v>-0.44151359999999995</v>
      </c>
      <c r="T15" s="78">
        <f t="shared" si="2"/>
        <v>-0.25238399999999994</v>
      </c>
      <c r="U15" s="78">
        <f t="shared" si="3"/>
        <v>0</v>
      </c>
      <c r="V15" s="78">
        <f t="shared" si="4"/>
        <v>-5.3750399999999997E-2</v>
      </c>
      <c r="W15" s="78">
        <f t="shared" si="5"/>
        <v>-0.30835199999999996</v>
      </c>
    </row>
    <row r="16" spans="1:23">
      <c r="A16" s="8" t="s">
        <v>58</v>
      </c>
      <c r="B16" s="22">
        <v>-1.0760000000000001</v>
      </c>
      <c r="C16" s="22">
        <f t="shared" si="6"/>
        <v>-1.0760000000000001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-0.44987559999999993</v>
      </c>
      <c r="K16" s="23">
        <v>-0.25716399999999995</v>
      </c>
      <c r="L16" s="23">
        <v>0</v>
      </c>
      <c r="M16" s="23">
        <v>-5.4768399999999995E-2</v>
      </c>
      <c r="N16" s="23">
        <v>-0.31419199999999997</v>
      </c>
      <c r="O16" s="23">
        <f t="shared" si="8"/>
        <v>-1.0760000000000001</v>
      </c>
      <c r="P16" s="24"/>
      <c r="Q16" s="81">
        <f t="shared" si="9"/>
        <v>-1.0760000000000001</v>
      </c>
      <c r="S16" s="78">
        <f t="shared" si="1"/>
        <v>-0.44987559999999993</v>
      </c>
      <c r="T16" s="78">
        <f t="shared" si="2"/>
        <v>-0.25716399999999995</v>
      </c>
      <c r="U16" s="78">
        <f t="shared" si="3"/>
        <v>0</v>
      </c>
      <c r="V16" s="78">
        <f t="shared" si="4"/>
        <v>-5.4768399999999995E-2</v>
      </c>
      <c r="W16" s="78">
        <f t="shared" si="5"/>
        <v>-0.31419199999999997</v>
      </c>
    </row>
    <row r="17" spans="1:23">
      <c r="A17" s="8" t="s">
        <v>59</v>
      </c>
      <c r="B17" s="22">
        <v>-1.1719999999999999</v>
      </c>
      <c r="C17" s="22">
        <f t="shared" si="6"/>
        <v>-1.1719999999999999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-0.49001319999999993</v>
      </c>
      <c r="K17" s="23">
        <v>-0.28010799999999991</v>
      </c>
      <c r="L17" s="23">
        <v>0</v>
      </c>
      <c r="M17" s="23">
        <v>-5.9654799999999987E-2</v>
      </c>
      <c r="N17" s="23">
        <v>-0.34222399999999997</v>
      </c>
      <c r="O17" s="23">
        <f t="shared" si="8"/>
        <v>-1.1719999999999999</v>
      </c>
      <c r="P17" s="24"/>
      <c r="Q17" s="81">
        <f t="shared" si="9"/>
        <v>-1.1719999999999999</v>
      </c>
      <c r="S17" s="78">
        <f t="shared" si="1"/>
        <v>-0.49001319999999993</v>
      </c>
      <c r="T17" s="78">
        <f t="shared" si="2"/>
        <v>-0.28010799999999991</v>
      </c>
      <c r="U17" s="78">
        <f t="shared" si="3"/>
        <v>0</v>
      </c>
      <c r="V17" s="78">
        <f t="shared" si="4"/>
        <v>-5.9654799999999987E-2</v>
      </c>
      <c r="W17" s="78">
        <f t="shared" si="5"/>
        <v>-0.34222399999999997</v>
      </c>
    </row>
    <row r="18" spans="1:23">
      <c r="A18" s="8" t="s">
        <v>60</v>
      </c>
      <c r="B18" s="22">
        <v>-1.056</v>
      </c>
      <c r="C18" s="22">
        <f t="shared" si="6"/>
        <v>-1.056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-0.44151359999999995</v>
      </c>
      <c r="K18" s="23">
        <v>-0.25238399999999994</v>
      </c>
      <c r="L18" s="23">
        <v>0</v>
      </c>
      <c r="M18" s="23">
        <v>-5.3750399999999997E-2</v>
      </c>
      <c r="N18" s="23">
        <v>-0.30835199999999996</v>
      </c>
      <c r="O18" s="23">
        <f t="shared" si="8"/>
        <v>-1.056</v>
      </c>
      <c r="P18" s="24"/>
      <c r="Q18" s="81">
        <f t="shared" si="9"/>
        <v>-1.056</v>
      </c>
      <c r="S18" s="78">
        <f t="shared" si="1"/>
        <v>-0.44151359999999995</v>
      </c>
      <c r="T18" s="78">
        <f t="shared" si="2"/>
        <v>-0.25238399999999994</v>
      </c>
      <c r="U18" s="78">
        <f t="shared" si="3"/>
        <v>0</v>
      </c>
      <c r="V18" s="78">
        <f t="shared" si="4"/>
        <v>-5.3750399999999997E-2</v>
      </c>
      <c r="W18" s="78">
        <f t="shared" si="5"/>
        <v>-0.30835199999999996</v>
      </c>
    </row>
    <row r="19" spans="1:23">
      <c r="A19" s="8" t="s">
        <v>61</v>
      </c>
      <c r="B19" s="22">
        <v>-1.1319999999999999</v>
      </c>
      <c r="C19" s="22">
        <f t="shared" si="6"/>
        <v>-1.1319999999999999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-0.47328919999999991</v>
      </c>
      <c r="K19" s="23">
        <v>-0.27054799999999996</v>
      </c>
      <c r="L19" s="23">
        <v>0</v>
      </c>
      <c r="M19" s="23">
        <v>-5.7618799999999991E-2</v>
      </c>
      <c r="N19" s="23">
        <v>-0.33054399999999989</v>
      </c>
      <c r="O19" s="23">
        <f t="shared" si="8"/>
        <v>-1.1319999999999999</v>
      </c>
      <c r="P19" s="24"/>
      <c r="Q19" s="81">
        <f t="shared" si="9"/>
        <v>-1.1319999999999999</v>
      </c>
      <c r="S19" s="78">
        <f t="shared" si="1"/>
        <v>-0.47328919999999991</v>
      </c>
      <c r="T19" s="78">
        <f t="shared" si="2"/>
        <v>-0.27054799999999996</v>
      </c>
      <c r="U19" s="78">
        <f t="shared" si="3"/>
        <v>0</v>
      </c>
      <c r="V19" s="78">
        <f t="shared" si="4"/>
        <v>-5.7618799999999991E-2</v>
      </c>
      <c r="W19" s="78">
        <f t="shared" si="5"/>
        <v>-0.33054399999999989</v>
      </c>
    </row>
    <row r="20" spans="1:23">
      <c r="A20" s="8" t="s">
        <v>62</v>
      </c>
      <c r="B20" s="22">
        <v>-1.1719999999999999</v>
      </c>
      <c r="C20" s="22">
        <f t="shared" si="6"/>
        <v>-1.1719999999999999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-0.49001319999999993</v>
      </c>
      <c r="K20" s="23">
        <v>-0.28010799999999991</v>
      </c>
      <c r="L20" s="23">
        <v>0</v>
      </c>
      <c r="M20" s="23">
        <v>-5.9654799999999987E-2</v>
      </c>
      <c r="N20" s="23">
        <v>-0.34222399999999997</v>
      </c>
      <c r="O20" s="23">
        <f t="shared" si="8"/>
        <v>-1.1719999999999999</v>
      </c>
      <c r="P20" s="24"/>
      <c r="Q20" s="81">
        <f t="shared" si="9"/>
        <v>-1.1719999999999999</v>
      </c>
      <c r="S20" s="78">
        <f t="shared" si="1"/>
        <v>-0.49001319999999993</v>
      </c>
      <c r="T20" s="78">
        <f t="shared" si="2"/>
        <v>-0.28010799999999991</v>
      </c>
      <c r="U20" s="78">
        <f t="shared" si="3"/>
        <v>0</v>
      </c>
      <c r="V20" s="78">
        <f t="shared" si="4"/>
        <v>-5.9654799999999987E-2</v>
      </c>
      <c r="W20" s="78">
        <f t="shared" si="5"/>
        <v>-0.34222399999999997</v>
      </c>
    </row>
    <row r="21" spans="1:23">
      <c r="A21" s="8" t="s">
        <v>63</v>
      </c>
      <c r="B21" s="22">
        <v>-1.056</v>
      </c>
      <c r="C21" s="22">
        <f t="shared" si="6"/>
        <v>-1.056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-0.44151359999999995</v>
      </c>
      <c r="K21" s="23">
        <v>-0.25238399999999994</v>
      </c>
      <c r="L21" s="23">
        <v>0</v>
      </c>
      <c r="M21" s="23">
        <v>-5.3750399999999997E-2</v>
      </c>
      <c r="N21" s="23">
        <v>-0.30835199999999996</v>
      </c>
      <c r="O21" s="23">
        <f t="shared" si="8"/>
        <v>-1.056</v>
      </c>
      <c r="P21" s="24"/>
      <c r="Q21" s="81">
        <f t="shared" si="9"/>
        <v>-1.056</v>
      </c>
      <c r="S21" s="78">
        <f t="shared" si="1"/>
        <v>-0.44151359999999995</v>
      </c>
      <c r="T21" s="78">
        <f t="shared" si="2"/>
        <v>-0.25238399999999994</v>
      </c>
      <c r="U21" s="78">
        <f t="shared" si="3"/>
        <v>0</v>
      </c>
      <c r="V21" s="78">
        <f t="shared" si="4"/>
        <v>-5.3750399999999997E-2</v>
      </c>
      <c r="W21" s="78">
        <f t="shared" si="5"/>
        <v>-0.30835199999999996</v>
      </c>
    </row>
    <row r="22" spans="1:23">
      <c r="A22" s="8" t="s">
        <v>64</v>
      </c>
      <c r="B22" s="22">
        <v>-1</v>
      </c>
      <c r="C22" s="22">
        <f t="shared" si="6"/>
        <v>-1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-0.41809999999999997</v>
      </c>
      <c r="K22" s="23">
        <v>-0.23899999999999996</v>
      </c>
      <c r="L22" s="23">
        <v>0</v>
      </c>
      <c r="M22" s="23">
        <v>-5.0899999999999994E-2</v>
      </c>
      <c r="N22" s="23">
        <v>-0.29199999999999993</v>
      </c>
      <c r="O22" s="23">
        <f t="shared" si="8"/>
        <v>-1</v>
      </c>
      <c r="P22" s="24"/>
      <c r="Q22" s="81">
        <f t="shared" si="9"/>
        <v>-1</v>
      </c>
      <c r="S22" s="78">
        <f t="shared" si="1"/>
        <v>-0.41809999999999997</v>
      </c>
      <c r="T22" s="78">
        <f t="shared" si="2"/>
        <v>-0.23899999999999996</v>
      </c>
      <c r="U22" s="78">
        <f t="shared" si="3"/>
        <v>0</v>
      </c>
      <c r="V22" s="78">
        <f t="shared" si="4"/>
        <v>-5.0899999999999994E-2</v>
      </c>
      <c r="W22" s="78">
        <f t="shared" si="5"/>
        <v>-0.29199999999999993</v>
      </c>
    </row>
    <row r="23" spans="1:23">
      <c r="A23" s="8" t="s">
        <v>65</v>
      </c>
      <c r="B23" s="22">
        <v>-0.94</v>
      </c>
      <c r="C23" s="22">
        <f t="shared" si="6"/>
        <v>-0.94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-0.39301399999999997</v>
      </c>
      <c r="K23" s="23">
        <v>-0.22465999999999994</v>
      </c>
      <c r="L23" s="23">
        <v>0</v>
      </c>
      <c r="M23" s="23">
        <v>-4.7845999999999986E-2</v>
      </c>
      <c r="N23" s="23">
        <v>-0.27447999999999995</v>
      </c>
      <c r="O23" s="23">
        <f t="shared" si="8"/>
        <v>-0.94000000000000006</v>
      </c>
      <c r="P23" s="24"/>
      <c r="Q23" s="81">
        <f t="shared" si="9"/>
        <v>-0.94000000000000006</v>
      </c>
      <c r="S23" s="78">
        <f t="shared" si="1"/>
        <v>-0.39301399999999997</v>
      </c>
      <c r="T23" s="78">
        <f t="shared" si="2"/>
        <v>-0.22465999999999994</v>
      </c>
      <c r="U23" s="78">
        <f t="shared" si="3"/>
        <v>0</v>
      </c>
      <c r="V23" s="78">
        <f t="shared" si="4"/>
        <v>-4.7845999999999986E-2</v>
      </c>
      <c r="W23" s="78">
        <f t="shared" si="5"/>
        <v>-0.27447999999999995</v>
      </c>
    </row>
    <row r="24" spans="1:23">
      <c r="A24" s="8" t="s">
        <v>66</v>
      </c>
      <c r="B24" s="22">
        <v>-0.90400000000000003</v>
      </c>
      <c r="C24" s="22">
        <f t="shared" si="6"/>
        <v>-0.90400000000000003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-0.37796239999999998</v>
      </c>
      <c r="K24" s="23">
        <v>-0.21605599999999997</v>
      </c>
      <c r="L24" s="23">
        <v>0</v>
      </c>
      <c r="M24" s="23">
        <v>-4.6013599999999988E-2</v>
      </c>
      <c r="N24" s="23">
        <v>-0.26396799999999992</v>
      </c>
      <c r="O24" s="23">
        <f t="shared" si="8"/>
        <v>-0.90400000000000003</v>
      </c>
      <c r="P24" s="24"/>
      <c r="Q24" s="81">
        <f t="shared" si="9"/>
        <v>-0.90400000000000003</v>
      </c>
      <c r="S24" s="78">
        <f t="shared" si="1"/>
        <v>-0.37796239999999998</v>
      </c>
      <c r="T24" s="78">
        <f t="shared" si="2"/>
        <v>-0.21605599999999997</v>
      </c>
      <c r="U24" s="78">
        <f t="shared" si="3"/>
        <v>0</v>
      </c>
      <c r="V24" s="78">
        <f t="shared" si="4"/>
        <v>-4.6013599999999988E-2</v>
      </c>
      <c r="W24" s="78">
        <f t="shared" si="5"/>
        <v>-0.26396799999999992</v>
      </c>
    </row>
    <row r="25" spans="1:23">
      <c r="A25" s="8" t="s">
        <v>67</v>
      </c>
      <c r="B25" s="22">
        <v>-0.86399999999999999</v>
      </c>
      <c r="C25" s="22">
        <f t="shared" si="6"/>
        <v>-0.86399999999999999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-0.36123839999999996</v>
      </c>
      <c r="K25" s="23">
        <v>-0.20649599999999996</v>
      </c>
      <c r="L25" s="23">
        <v>0</v>
      </c>
      <c r="M25" s="23">
        <v>-4.3977599999999992E-2</v>
      </c>
      <c r="N25" s="23">
        <v>-0.25228799999999996</v>
      </c>
      <c r="O25" s="23">
        <f t="shared" si="8"/>
        <v>-0.86399999999999988</v>
      </c>
      <c r="P25" s="24"/>
      <c r="Q25" s="81">
        <f t="shared" si="9"/>
        <v>-0.86399999999999988</v>
      </c>
      <c r="S25" s="78">
        <f t="shared" si="1"/>
        <v>-0.36123839999999996</v>
      </c>
      <c r="T25" s="78">
        <f t="shared" si="2"/>
        <v>-0.20649599999999996</v>
      </c>
      <c r="U25" s="78">
        <f t="shared" si="3"/>
        <v>0</v>
      </c>
      <c r="V25" s="78">
        <f t="shared" si="4"/>
        <v>-4.3977599999999992E-2</v>
      </c>
      <c r="W25" s="78">
        <f t="shared" si="5"/>
        <v>-0.25228799999999996</v>
      </c>
    </row>
    <row r="26" spans="1:23">
      <c r="A26" s="8" t="s">
        <v>68</v>
      </c>
      <c r="B26" s="22">
        <v>-0.88400000000000001</v>
      </c>
      <c r="C26" s="22">
        <f t="shared" si="6"/>
        <v>-0.88400000000000001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-0.36960039999999994</v>
      </c>
      <c r="K26" s="23">
        <v>-0.21127599999999994</v>
      </c>
      <c r="L26" s="23">
        <v>0</v>
      </c>
      <c r="M26" s="23">
        <v>-4.499559999999999E-2</v>
      </c>
      <c r="N26" s="23">
        <v>-0.25812799999999997</v>
      </c>
      <c r="O26" s="23">
        <f t="shared" si="8"/>
        <v>-0.88400000000000012</v>
      </c>
      <c r="P26" s="24"/>
      <c r="Q26" s="81">
        <f t="shared" si="9"/>
        <v>-0.88400000000000012</v>
      </c>
      <c r="S26" s="78">
        <f t="shared" si="1"/>
        <v>-0.36960039999999994</v>
      </c>
      <c r="T26" s="78">
        <f t="shared" si="2"/>
        <v>-0.21127599999999994</v>
      </c>
      <c r="U26" s="78">
        <f t="shared" si="3"/>
        <v>0</v>
      </c>
      <c r="V26" s="78">
        <f t="shared" si="4"/>
        <v>-4.499559999999999E-2</v>
      </c>
      <c r="W26" s="78">
        <f t="shared" si="5"/>
        <v>-0.25812799999999997</v>
      </c>
    </row>
    <row r="27" spans="1:23">
      <c r="A27" s="8" t="s">
        <v>69</v>
      </c>
      <c r="B27" s="22">
        <v>-0.88400000000000001</v>
      </c>
      <c r="C27" s="22">
        <f t="shared" si="6"/>
        <v>-0.88400000000000001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-0.36960039999999994</v>
      </c>
      <c r="K27" s="23">
        <v>-0.21127599999999994</v>
      </c>
      <c r="L27" s="23">
        <v>0</v>
      </c>
      <c r="M27" s="23">
        <v>-4.499559999999999E-2</v>
      </c>
      <c r="N27" s="23">
        <v>-0.25812799999999997</v>
      </c>
      <c r="O27" s="23">
        <f t="shared" si="8"/>
        <v>-0.88400000000000012</v>
      </c>
      <c r="P27" s="24"/>
      <c r="Q27" s="81">
        <f t="shared" si="9"/>
        <v>-0.88400000000000012</v>
      </c>
      <c r="S27" s="78">
        <f t="shared" si="1"/>
        <v>-0.36960039999999994</v>
      </c>
      <c r="T27" s="78">
        <f t="shared" si="2"/>
        <v>-0.21127599999999994</v>
      </c>
      <c r="U27" s="78">
        <f t="shared" si="3"/>
        <v>0</v>
      </c>
      <c r="V27" s="78">
        <f t="shared" si="4"/>
        <v>-4.499559999999999E-2</v>
      </c>
      <c r="W27" s="78">
        <f t="shared" si="5"/>
        <v>-0.25812799999999997</v>
      </c>
    </row>
    <row r="28" spans="1:23">
      <c r="A28" s="8" t="s">
        <v>70</v>
      </c>
      <c r="B28" s="22">
        <v>-0.90400000000000003</v>
      </c>
      <c r="C28" s="22">
        <f t="shared" si="6"/>
        <v>-0.90400000000000003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-0.37796239999999998</v>
      </c>
      <c r="K28" s="23">
        <v>-0.21605599999999997</v>
      </c>
      <c r="L28" s="23">
        <v>0</v>
      </c>
      <c r="M28" s="23">
        <v>-4.6013599999999988E-2</v>
      </c>
      <c r="N28" s="23">
        <v>-0.26396799999999992</v>
      </c>
      <c r="O28" s="23">
        <f t="shared" si="8"/>
        <v>-0.90400000000000003</v>
      </c>
      <c r="P28" s="24"/>
      <c r="Q28" s="81">
        <f t="shared" si="9"/>
        <v>-0.90400000000000003</v>
      </c>
      <c r="S28" s="78">
        <f t="shared" si="1"/>
        <v>-0.37796239999999998</v>
      </c>
      <c r="T28" s="78">
        <f t="shared" si="2"/>
        <v>-0.21605599999999997</v>
      </c>
      <c r="U28" s="78">
        <f t="shared" si="3"/>
        <v>0</v>
      </c>
      <c r="V28" s="78">
        <f t="shared" si="4"/>
        <v>-4.6013599999999988E-2</v>
      </c>
      <c r="W28" s="78">
        <f t="shared" si="5"/>
        <v>-0.26396799999999992</v>
      </c>
    </row>
    <row r="29" spans="1:23">
      <c r="A29" s="8" t="s">
        <v>71</v>
      </c>
      <c r="B29" s="22">
        <v>-0.96</v>
      </c>
      <c r="C29" s="22">
        <f t="shared" si="6"/>
        <v>-0.96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-0.40137599999999996</v>
      </c>
      <c r="K29" s="23">
        <v>-0.22943999999999995</v>
      </c>
      <c r="L29" s="23">
        <v>0</v>
      </c>
      <c r="M29" s="23">
        <v>-4.8863999999999991E-2</v>
      </c>
      <c r="N29" s="23">
        <v>-0.28031999999999996</v>
      </c>
      <c r="O29" s="23">
        <f t="shared" si="8"/>
        <v>-0.96</v>
      </c>
      <c r="P29" s="24"/>
      <c r="Q29" s="81">
        <f t="shared" si="9"/>
        <v>-0.96</v>
      </c>
      <c r="S29" s="78">
        <f t="shared" si="1"/>
        <v>-0.40137599999999996</v>
      </c>
      <c r="T29" s="78">
        <f t="shared" si="2"/>
        <v>-0.22943999999999995</v>
      </c>
      <c r="U29" s="78">
        <f t="shared" si="3"/>
        <v>0</v>
      </c>
      <c r="V29" s="78">
        <f t="shared" si="4"/>
        <v>-4.8863999999999991E-2</v>
      </c>
      <c r="W29" s="78">
        <f t="shared" si="5"/>
        <v>-0.28031999999999996</v>
      </c>
    </row>
    <row r="30" spans="1:23">
      <c r="A30" s="8" t="s">
        <v>72</v>
      </c>
      <c r="B30" s="22">
        <v>-0.96</v>
      </c>
      <c r="C30" s="22">
        <f t="shared" si="6"/>
        <v>-0.96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-0.40137599999999996</v>
      </c>
      <c r="K30" s="23">
        <v>-0.22943999999999995</v>
      </c>
      <c r="L30" s="23">
        <v>0</v>
      </c>
      <c r="M30" s="23">
        <v>-4.8863999999999991E-2</v>
      </c>
      <c r="N30" s="23">
        <v>-0.28031999999999996</v>
      </c>
      <c r="O30" s="23">
        <f t="shared" si="8"/>
        <v>-0.96</v>
      </c>
      <c r="P30" s="24"/>
      <c r="Q30" s="81">
        <f t="shared" si="9"/>
        <v>-0.96</v>
      </c>
      <c r="S30" s="78">
        <f t="shared" si="1"/>
        <v>-0.40137599999999996</v>
      </c>
      <c r="T30" s="78">
        <f t="shared" si="2"/>
        <v>-0.22943999999999995</v>
      </c>
      <c r="U30" s="78">
        <f t="shared" si="3"/>
        <v>0</v>
      </c>
      <c r="V30" s="78">
        <f t="shared" si="4"/>
        <v>-4.8863999999999991E-2</v>
      </c>
      <c r="W30" s="78">
        <f t="shared" si="5"/>
        <v>-0.28031999999999996</v>
      </c>
    </row>
    <row r="31" spans="1:23">
      <c r="A31" s="8" t="s">
        <v>73</v>
      </c>
      <c r="B31" s="22">
        <v>-0.98</v>
      </c>
      <c r="C31" s="22">
        <f t="shared" si="6"/>
        <v>-0.98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-0.40973799999999999</v>
      </c>
      <c r="K31" s="23">
        <v>-0.23421999999999993</v>
      </c>
      <c r="L31" s="23">
        <v>0</v>
      </c>
      <c r="M31" s="23">
        <v>-4.9881999999999996E-2</v>
      </c>
      <c r="N31" s="23">
        <v>-0.28615999999999997</v>
      </c>
      <c r="O31" s="23">
        <f t="shared" si="8"/>
        <v>-0.98</v>
      </c>
      <c r="P31" s="24"/>
      <c r="Q31" s="81">
        <f t="shared" si="9"/>
        <v>-0.98</v>
      </c>
      <c r="S31" s="78">
        <f t="shared" si="1"/>
        <v>-0.40973799999999999</v>
      </c>
      <c r="T31" s="78">
        <f t="shared" si="2"/>
        <v>-0.23421999999999993</v>
      </c>
      <c r="U31" s="78">
        <f t="shared" si="3"/>
        <v>0</v>
      </c>
      <c r="V31" s="78">
        <f t="shared" si="4"/>
        <v>-4.9881999999999996E-2</v>
      </c>
      <c r="W31" s="78">
        <f t="shared" si="5"/>
        <v>-0.28615999999999997</v>
      </c>
    </row>
    <row r="32" spans="1:23">
      <c r="A32" s="8" t="s">
        <v>74</v>
      </c>
      <c r="B32" s="22">
        <v>-1</v>
      </c>
      <c r="C32" s="22">
        <f t="shared" si="6"/>
        <v>-1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-0.41809999999999997</v>
      </c>
      <c r="K32" s="23">
        <v>-0.23899999999999996</v>
      </c>
      <c r="L32" s="23">
        <v>0</v>
      </c>
      <c r="M32" s="23">
        <v>-5.0899999999999994E-2</v>
      </c>
      <c r="N32" s="23">
        <v>-0.29199999999999993</v>
      </c>
      <c r="O32" s="23">
        <f t="shared" si="8"/>
        <v>-1</v>
      </c>
      <c r="P32" s="24"/>
      <c r="Q32" s="81">
        <f t="shared" si="9"/>
        <v>-1</v>
      </c>
      <c r="S32" s="78">
        <f t="shared" si="1"/>
        <v>-0.41809999999999997</v>
      </c>
      <c r="T32" s="78">
        <f t="shared" si="2"/>
        <v>-0.23899999999999996</v>
      </c>
      <c r="U32" s="78">
        <f t="shared" si="3"/>
        <v>0</v>
      </c>
      <c r="V32" s="78">
        <f t="shared" si="4"/>
        <v>-5.0899999999999994E-2</v>
      </c>
      <c r="W32" s="78">
        <f t="shared" si="5"/>
        <v>-0.29199999999999993</v>
      </c>
    </row>
    <row r="33" spans="1:23">
      <c r="A33" s="8" t="s">
        <v>75</v>
      </c>
      <c r="B33" s="22">
        <v>-1.208</v>
      </c>
      <c r="C33" s="22">
        <f t="shared" si="6"/>
        <v>-1.208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-0.50506479999999998</v>
      </c>
      <c r="K33" s="23">
        <v>-0.28871199999999997</v>
      </c>
      <c r="L33" s="23">
        <v>0</v>
      </c>
      <c r="M33" s="23">
        <v>-6.1487199999999992E-2</v>
      </c>
      <c r="N33" s="23">
        <v>-0.35273599999999988</v>
      </c>
      <c r="O33" s="23">
        <f t="shared" si="8"/>
        <v>-1.208</v>
      </c>
      <c r="P33" s="24"/>
      <c r="Q33" s="81">
        <f t="shared" si="9"/>
        <v>-1.208</v>
      </c>
      <c r="S33" s="78">
        <f t="shared" si="1"/>
        <v>-0.50506479999999998</v>
      </c>
      <c r="T33" s="78">
        <f t="shared" si="2"/>
        <v>-0.28871199999999997</v>
      </c>
      <c r="U33" s="78">
        <f t="shared" si="3"/>
        <v>0</v>
      </c>
      <c r="V33" s="78">
        <f t="shared" si="4"/>
        <v>-6.1487199999999992E-2</v>
      </c>
      <c r="W33" s="78">
        <f t="shared" si="5"/>
        <v>-0.35273599999999988</v>
      </c>
    </row>
    <row r="34" spans="1:23">
      <c r="A34" s="8" t="s">
        <v>76</v>
      </c>
      <c r="B34" s="22">
        <v>-1.44</v>
      </c>
      <c r="C34" s="22">
        <f t="shared" si="6"/>
        <v>-1.44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-0.60206399999999993</v>
      </c>
      <c r="K34" s="23">
        <v>-0.34415999999999991</v>
      </c>
      <c r="L34" s="23">
        <v>0</v>
      </c>
      <c r="M34" s="23">
        <v>-7.3295999999999986E-2</v>
      </c>
      <c r="N34" s="23">
        <v>-0.42047999999999991</v>
      </c>
      <c r="O34" s="23">
        <f t="shared" si="8"/>
        <v>-1.4400000000000002</v>
      </c>
      <c r="P34" s="24"/>
      <c r="Q34" s="81">
        <f t="shared" si="9"/>
        <v>-1.4400000000000002</v>
      </c>
      <c r="S34" s="78">
        <f t="shared" si="1"/>
        <v>-0.60206399999999993</v>
      </c>
      <c r="T34" s="78">
        <f t="shared" si="2"/>
        <v>-0.34415999999999991</v>
      </c>
      <c r="U34" s="78">
        <f t="shared" si="3"/>
        <v>0</v>
      </c>
      <c r="V34" s="78">
        <f t="shared" si="4"/>
        <v>-7.3295999999999986E-2</v>
      </c>
      <c r="W34" s="78">
        <f t="shared" si="5"/>
        <v>-0.42047999999999991</v>
      </c>
    </row>
    <row r="35" spans="1:23">
      <c r="A35" s="8" t="s">
        <v>77</v>
      </c>
      <c r="B35" s="22">
        <v>-1.4</v>
      </c>
      <c r="C35" s="22">
        <f t="shared" si="6"/>
        <v>-1.4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-0.58533999999999986</v>
      </c>
      <c r="K35" s="23">
        <v>-0.3345999999999999</v>
      </c>
      <c r="L35" s="23">
        <v>0</v>
      </c>
      <c r="M35" s="23">
        <v>-7.125999999999999E-2</v>
      </c>
      <c r="N35" s="23">
        <v>-0.40879999999999989</v>
      </c>
      <c r="O35" s="23">
        <f t="shared" si="8"/>
        <v>-1.4</v>
      </c>
      <c r="P35" s="24"/>
      <c r="Q35" s="81">
        <f t="shared" si="9"/>
        <v>-1.4</v>
      </c>
      <c r="S35" s="78">
        <f t="shared" si="1"/>
        <v>-0.58533999999999986</v>
      </c>
      <c r="T35" s="78">
        <f t="shared" si="2"/>
        <v>-0.3345999999999999</v>
      </c>
      <c r="U35" s="78">
        <f t="shared" si="3"/>
        <v>0</v>
      </c>
      <c r="V35" s="78">
        <f t="shared" si="4"/>
        <v>-7.125999999999999E-2</v>
      </c>
      <c r="W35" s="78">
        <f t="shared" si="5"/>
        <v>-0.40879999999999989</v>
      </c>
    </row>
    <row r="36" spans="1:23">
      <c r="A36" s="8" t="s">
        <v>78</v>
      </c>
      <c r="B36" s="22">
        <v>-1.3440000000000001</v>
      </c>
      <c r="C36" s="22">
        <f t="shared" si="6"/>
        <v>-1.3440000000000001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-0.56192639999999994</v>
      </c>
      <c r="K36" s="23">
        <v>-0.32121599999999995</v>
      </c>
      <c r="L36" s="23">
        <v>0</v>
      </c>
      <c r="M36" s="23">
        <v>-6.8409599999999987E-2</v>
      </c>
      <c r="N36" s="23">
        <v>-0.39244800000000002</v>
      </c>
      <c r="O36" s="23">
        <f t="shared" si="8"/>
        <v>-1.3440000000000001</v>
      </c>
      <c r="P36" s="24"/>
      <c r="Q36" s="81">
        <f t="shared" si="9"/>
        <v>-1.3440000000000001</v>
      </c>
      <c r="S36" s="78">
        <f t="shared" si="1"/>
        <v>-0.56192639999999994</v>
      </c>
      <c r="T36" s="78">
        <f t="shared" si="2"/>
        <v>-0.32121599999999995</v>
      </c>
      <c r="U36" s="78">
        <f t="shared" si="3"/>
        <v>0</v>
      </c>
      <c r="V36" s="78">
        <f t="shared" si="4"/>
        <v>-6.8409599999999987E-2</v>
      </c>
      <c r="W36" s="78">
        <f t="shared" si="5"/>
        <v>-0.39244800000000002</v>
      </c>
    </row>
    <row r="37" spans="1:23">
      <c r="A37" s="8" t="s">
        <v>79</v>
      </c>
      <c r="B37" s="22">
        <v>-1.3240000000000001</v>
      </c>
      <c r="C37" s="22">
        <f t="shared" si="6"/>
        <v>-1.3240000000000001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-0.55356439999999996</v>
      </c>
      <c r="K37" s="23">
        <v>-0.31643599999999994</v>
      </c>
      <c r="L37" s="23">
        <v>0</v>
      </c>
      <c r="M37" s="23">
        <v>-6.7391599999999996E-2</v>
      </c>
      <c r="N37" s="23">
        <v>-0.38660799999999995</v>
      </c>
      <c r="O37" s="23">
        <f t="shared" si="8"/>
        <v>-1.3240000000000001</v>
      </c>
      <c r="P37" s="24"/>
      <c r="Q37" s="81">
        <f t="shared" si="9"/>
        <v>-1.3240000000000001</v>
      </c>
      <c r="S37" s="78">
        <f t="shared" si="1"/>
        <v>-0.55356439999999996</v>
      </c>
      <c r="T37" s="78">
        <f t="shared" si="2"/>
        <v>-0.31643599999999994</v>
      </c>
      <c r="U37" s="78">
        <f t="shared" si="3"/>
        <v>0</v>
      </c>
      <c r="V37" s="78">
        <f t="shared" si="4"/>
        <v>-6.7391599999999996E-2</v>
      </c>
      <c r="W37" s="78">
        <f t="shared" si="5"/>
        <v>-0.38660799999999995</v>
      </c>
    </row>
    <row r="38" spans="1:23">
      <c r="A38" s="8" t="s">
        <v>80</v>
      </c>
      <c r="B38" s="22">
        <v>-1.3839999999999999</v>
      </c>
      <c r="C38" s="22">
        <f t="shared" si="6"/>
        <v>-1.3839999999999999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-0.5786503999999999</v>
      </c>
      <c r="K38" s="23">
        <v>-0.3307759999999999</v>
      </c>
      <c r="L38" s="23">
        <v>0</v>
      </c>
      <c r="M38" s="23">
        <v>-7.0445599999999983E-2</v>
      </c>
      <c r="N38" s="23">
        <v>-0.40412799999999993</v>
      </c>
      <c r="O38" s="23">
        <f t="shared" si="8"/>
        <v>-1.3839999999999999</v>
      </c>
      <c r="P38" s="24"/>
      <c r="Q38" s="81">
        <f t="shared" si="9"/>
        <v>-1.3839999999999999</v>
      </c>
      <c r="S38" s="78">
        <f t="shared" si="1"/>
        <v>-0.5786503999999999</v>
      </c>
      <c r="T38" s="78">
        <f t="shared" si="2"/>
        <v>-0.3307759999999999</v>
      </c>
      <c r="U38" s="78">
        <f t="shared" si="3"/>
        <v>0</v>
      </c>
      <c r="V38" s="78">
        <f t="shared" si="4"/>
        <v>-7.0445599999999983E-2</v>
      </c>
      <c r="W38" s="78">
        <f t="shared" si="5"/>
        <v>-0.40412799999999993</v>
      </c>
    </row>
    <row r="39" spans="1:23">
      <c r="A39" s="8" t="s">
        <v>81</v>
      </c>
      <c r="B39" s="22">
        <v>-1.3440000000000001</v>
      </c>
      <c r="C39" s="22">
        <f t="shared" si="6"/>
        <v>-1.3440000000000001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-0.56192639999999994</v>
      </c>
      <c r="K39" s="23">
        <v>-0.32121599999999995</v>
      </c>
      <c r="L39" s="23">
        <v>0</v>
      </c>
      <c r="M39" s="23">
        <v>-6.8409599999999987E-2</v>
      </c>
      <c r="N39" s="23">
        <v>-0.39244800000000002</v>
      </c>
      <c r="O39" s="23">
        <f t="shared" si="8"/>
        <v>-1.3440000000000001</v>
      </c>
      <c r="P39" s="24"/>
      <c r="Q39" s="81">
        <f t="shared" si="9"/>
        <v>-1.3440000000000001</v>
      </c>
      <c r="S39" s="78">
        <f t="shared" si="1"/>
        <v>-0.56192639999999994</v>
      </c>
      <c r="T39" s="78">
        <f t="shared" si="2"/>
        <v>-0.32121599999999995</v>
      </c>
      <c r="U39" s="78">
        <f t="shared" si="3"/>
        <v>0</v>
      </c>
      <c r="V39" s="78">
        <f t="shared" si="4"/>
        <v>-6.8409599999999987E-2</v>
      </c>
      <c r="W39" s="78">
        <f t="shared" si="5"/>
        <v>-0.39244800000000002</v>
      </c>
    </row>
    <row r="40" spans="1:23">
      <c r="A40" s="8" t="s">
        <v>82</v>
      </c>
      <c r="B40" s="22">
        <v>-1.6319999999999999</v>
      </c>
      <c r="C40" s="22">
        <f t="shared" si="6"/>
        <v>-1.6319999999999999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-0.68233919999999992</v>
      </c>
      <c r="K40" s="23">
        <v>-0.39004799999999989</v>
      </c>
      <c r="L40" s="23">
        <v>0</v>
      </c>
      <c r="M40" s="23">
        <v>-8.3068799999999984E-2</v>
      </c>
      <c r="N40" s="23">
        <v>-0.47654399999999991</v>
      </c>
      <c r="O40" s="23">
        <f t="shared" si="8"/>
        <v>-1.6319999999999999</v>
      </c>
      <c r="P40" s="24"/>
      <c r="Q40" s="81">
        <f t="shared" si="9"/>
        <v>-1.6319999999999999</v>
      </c>
      <c r="S40" s="78">
        <f t="shared" si="1"/>
        <v>-0.68233919999999992</v>
      </c>
      <c r="T40" s="78">
        <f t="shared" si="2"/>
        <v>-0.39004799999999989</v>
      </c>
      <c r="U40" s="78">
        <f t="shared" si="3"/>
        <v>0</v>
      </c>
      <c r="V40" s="78">
        <f t="shared" si="4"/>
        <v>-8.3068799999999984E-2</v>
      </c>
      <c r="W40" s="78">
        <f t="shared" si="5"/>
        <v>-0.47654399999999991</v>
      </c>
    </row>
    <row r="41" spans="1:23">
      <c r="A41" s="8" t="s">
        <v>83</v>
      </c>
      <c r="B41" s="22">
        <v>-1.92</v>
      </c>
      <c r="C41" s="22">
        <f t="shared" si="6"/>
        <v>-1.92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-0.80275199999999991</v>
      </c>
      <c r="K41" s="23">
        <v>-0.4588799999999999</v>
      </c>
      <c r="L41" s="23">
        <v>0</v>
      </c>
      <c r="M41" s="23">
        <v>-9.7727999999999982E-2</v>
      </c>
      <c r="N41" s="23">
        <v>-0.56063999999999992</v>
      </c>
      <c r="O41" s="23">
        <f t="shared" si="8"/>
        <v>-1.92</v>
      </c>
      <c r="P41" s="24"/>
      <c r="Q41" s="81">
        <f t="shared" si="9"/>
        <v>-1.92</v>
      </c>
      <c r="S41" s="78">
        <f t="shared" si="1"/>
        <v>-0.80275199999999991</v>
      </c>
      <c r="T41" s="78">
        <f t="shared" si="2"/>
        <v>-0.4588799999999999</v>
      </c>
      <c r="U41" s="78">
        <f t="shared" si="3"/>
        <v>0</v>
      </c>
      <c r="V41" s="78">
        <f t="shared" si="4"/>
        <v>-9.7727999999999982E-2</v>
      </c>
      <c r="W41" s="78">
        <f t="shared" si="5"/>
        <v>-0.56063999999999992</v>
      </c>
    </row>
    <row r="42" spans="1:23">
      <c r="A42" s="8" t="s">
        <v>84</v>
      </c>
      <c r="B42" s="22">
        <v>-1.96</v>
      </c>
      <c r="C42" s="22">
        <f t="shared" si="6"/>
        <v>-1.96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-0.81947599999999998</v>
      </c>
      <c r="K42" s="23">
        <v>-0.46843999999999986</v>
      </c>
      <c r="L42" s="23">
        <v>0</v>
      </c>
      <c r="M42" s="23">
        <v>-9.9763999999999992E-2</v>
      </c>
      <c r="N42" s="23">
        <v>-0.57231999999999994</v>
      </c>
      <c r="O42" s="23">
        <f t="shared" si="8"/>
        <v>-1.96</v>
      </c>
      <c r="P42" s="24"/>
      <c r="Q42" s="81">
        <f t="shared" si="9"/>
        <v>-1.96</v>
      </c>
      <c r="S42" s="78">
        <f t="shared" si="1"/>
        <v>-0.81947599999999998</v>
      </c>
      <c r="T42" s="78">
        <f t="shared" si="2"/>
        <v>-0.46843999999999986</v>
      </c>
      <c r="U42" s="78">
        <f t="shared" si="3"/>
        <v>0</v>
      </c>
      <c r="V42" s="78">
        <f t="shared" si="4"/>
        <v>-9.9763999999999992E-2</v>
      </c>
      <c r="W42" s="78">
        <f t="shared" si="5"/>
        <v>-0.57231999999999994</v>
      </c>
    </row>
    <row r="43" spans="1:23">
      <c r="A43" s="8" t="s">
        <v>85</v>
      </c>
      <c r="B43" s="22">
        <v>-2.0720000000000001</v>
      </c>
      <c r="C43" s="22">
        <f t="shared" si="6"/>
        <v>-2.0720000000000001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-0.86630319999999994</v>
      </c>
      <c r="K43" s="23">
        <v>-0.49520799999999993</v>
      </c>
      <c r="L43" s="23">
        <v>0</v>
      </c>
      <c r="M43" s="23">
        <v>-0.1054648</v>
      </c>
      <c r="N43" s="23">
        <v>-0.6050239999999999</v>
      </c>
      <c r="O43" s="23">
        <f t="shared" si="8"/>
        <v>-2.0720000000000001</v>
      </c>
      <c r="P43" s="24"/>
      <c r="Q43" s="81">
        <f t="shared" si="9"/>
        <v>-2.0720000000000001</v>
      </c>
      <c r="S43" s="78">
        <f t="shared" si="1"/>
        <v>-0.86630319999999994</v>
      </c>
      <c r="T43" s="78">
        <f t="shared" si="2"/>
        <v>-0.49520799999999993</v>
      </c>
      <c r="U43" s="78">
        <f t="shared" si="3"/>
        <v>0</v>
      </c>
      <c r="V43" s="78">
        <f t="shared" si="4"/>
        <v>-0.1054648</v>
      </c>
      <c r="W43" s="78">
        <f t="shared" si="5"/>
        <v>-0.6050239999999999</v>
      </c>
    </row>
    <row r="44" spans="1:23">
      <c r="A44" s="8" t="s">
        <v>86</v>
      </c>
      <c r="B44" s="22">
        <v>-2.3239999999999998</v>
      </c>
      <c r="C44" s="22">
        <f t="shared" si="6"/>
        <v>-2.3239999999999998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-0.97166439999999976</v>
      </c>
      <c r="K44" s="23">
        <v>-0.55543599999999982</v>
      </c>
      <c r="L44" s="23">
        <v>0</v>
      </c>
      <c r="M44" s="23">
        <v>-0.11829159999999997</v>
      </c>
      <c r="N44" s="23">
        <v>-0.67860799999999988</v>
      </c>
      <c r="O44" s="23">
        <f t="shared" si="8"/>
        <v>-2.3239999999999998</v>
      </c>
      <c r="P44" s="24"/>
      <c r="Q44" s="81">
        <f t="shared" si="9"/>
        <v>-2.3239999999999998</v>
      </c>
      <c r="S44" s="78">
        <f t="shared" si="1"/>
        <v>-0.97166439999999976</v>
      </c>
      <c r="T44" s="78">
        <f t="shared" si="2"/>
        <v>-0.55543599999999982</v>
      </c>
      <c r="U44" s="78">
        <f t="shared" si="3"/>
        <v>0</v>
      </c>
      <c r="V44" s="78">
        <f t="shared" si="4"/>
        <v>-0.11829159999999997</v>
      </c>
      <c r="W44" s="78">
        <f t="shared" si="5"/>
        <v>-0.67860799999999988</v>
      </c>
    </row>
    <row r="45" spans="1:23">
      <c r="A45" s="8" t="s">
        <v>87</v>
      </c>
      <c r="B45" s="22">
        <v>-2.456</v>
      </c>
      <c r="C45" s="22">
        <f t="shared" si="6"/>
        <v>-2.456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-1.0268535999999999</v>
      </c>
      <c r="K45" s="23">
        <v>-0.58698399999999984</v>
      </c>
      <c r="L45" s="23">
        <v>0</v>
      </c>
      <c r="M45" s="23">
        <v>-0.12501039999999997</v>
      </c>
      <c r="N45" s="23">
        <v>-0.7171519999999999</v>
      </c>
      <c r="O45" s="23">
        <f t="shared" si="8"/>
        <v>-2.456</v>
      </c>
      <c r="P45" s="24"/>
      <c r="Q45" s="81">
        <f t="shared" si="9"/>
        <v>-2.456</v>
      </c>
      <c r="S45" s="78">
        <f t="shared" si="1"/>
        <v>-1.0268535999999999</v>
      </c>
      <c r="T45" s="78">
        <f t="shared" si="2"/>
        <v>-0.58698399999999984</v>
      </c>
      <c r="U45" s="78">
        <f t="shared" si="3"/>
        <v>0</v>
      </c>
      <c r="V45" s="78">
        <f t="shared" si="4"/>
        <v>-0.12501039999999997</v>
      </c>
      <c r="W45" s="78">
        <f t="shared" si="5"/>
        <v>-0.7171519999999999</v>
      </c>
    </row>
    <row r="46" spans="1:23">
      <c r="A46" s="8" t="s">
        <v>88</v>
      </c>
      <c r="B46" s="22">
        <v>-2.476</v>
      </c>
      <c r="C46" s="22">
        <f t="shared" si="6"/>
        <v>-2.476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-1.0352155999999999</v>
      </c>
      <c r="K46" s="23">
        <v>-0.59176399999999985</v>
      </c>
      <c r="L46" s="23">
        <v>0</v>
      </c>
      <c r="M46" s="23">
        <v>-0.12602839999999996</v>
      </c>
      <c r="N46" s="23">
        <v>-0.72299199999999986</v>
      </c>
      <c r="O46" s="23">
        <f t="shared" si="8"/>
        <v>-2.476</v>
      </c>
      <c r="P46" s="24"/>
      <c r="Q46" s="81">
        <f t="shared" si="9"/>
        <v>-2.476</v>
      </c>
      <c r="S46" s="78">
        <f t="shared" si="1"/>
        <v>-1.0352155999999999</v>
      </c>
      <c r="T46" s="78">
        <f t="shared" si="2"/>
        <v>-0.59176399999999985</v>
      </c>
      <c r="U46" s="78">
        <f t="shared" si="3"/>
        <v>0</v>
      </c>
      <c r="V46" s="78">
        <f t="shared" si="4"/>
        <v>-0.12602839999999996</v>
      </c>
      <c r="W46" s="78">
        <f t="shared" si="5"/>
        <v>-0.72299199999999986</v>
      </c>
    </row>
    <row r="47" spans="1:23">
      <c r="A47" s="8" t="s">
        <v>89</v>
      </c>
      <c r="B47" s="22">
        <v>-2.42</v>
      </c>
      <c r="C47" s="22">
        <f t="shared" si="6"/>
        <v>-2.42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-1.0118019999999999</v>
      </c>
      <c r="K47" s="23">
        <v>-0.57837999999999989</v>
      </c>
      <c r="L47" s="23">
        <v>0</v>
      </c>
      <c r="M47" s="23">
        <v>-0.12317799999999998</v>
      </c>
      <c r="N47" s="23">
        <v>-0.70663999999999993</v>
      </c>
      <c r="O47" s="23">
        <f t="shared" si="8"/>
        <v>-2.42</v>
      </c>
      <c r="P47" s="24"/>
      <c r="Q47" s="81">
        <f t="shared" si="9"/>
        <v>-2.42</v>
      </c>
      <c r="S47" s="78">
        <f t="shared" si="1"/>
        <v>-1.0118019999999999</v>
      </c>
      <c r="T47" s="78">
        <f t="shared" si="2"/>
        <v>-0.57837999999999989</v>
      </c>
      <c r="U47" s="78">
        <f t="shared" si="3"/>
        <v>0</v>
      </c>
      <c r="V47" s="78">
        <f t="shared" si="4"/>
        <v>-0.12317799999999998</v>
      </c>
      <c r="W47" s="78">
        <f t="shared" si="5"/>
        <v>-0.70663999999999993</v>
      </c>
    </row>
    <row r="48" spans="1:23">
      <c r="A48" s="8" t="s">
        <v>90</v>
      </c>
      <c r="B48" s="22">
        <v>-2.2639999999999998</v>
      </c>
      <c r="C48" s="22">
        <f t="shared" si="6"/>
        <v>-2.2639999999999998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-0.94657839999999982</v>
      </c>
      <c r="K48" s="23">
        <v>-0.54109599999999991</v>
      </c>
      <c r="L48" s="23">
        <v>0</v>
      </c>
      <c r="M48" s="23">
        <v>-0.11523759999999998</v>
      </c>
      <c r="N48" s="23">
        <v>-0.66108799999999979</v>
      </c>
      <c r="O48" s="23">
        <f t="shared" si="8"/>
        <v>-2.2639999999999998</v>
      </c>
      <c r="P48" s="24"/>
      <c r="Q48" s="81">
        <f t="shared" si="9"/>
        <v>-2.2639999999999998</v>
      </c>
      <c r="S48" s="78">
        <f t="shared" si="1"/>
        <v>-0.94657839999999982</v>
      </c>
      <c r="T48" s="78">
        <f t="shared" si="2"/>
        <v>-0.54109599999999991</v>
      </c>
      <c r="U48" s="78">
        <f t="shared" si="3"/>
        <v>0</v>
      </c>
      <c r="V48" s="78">
        <f t="shared" si="4"/>
        <v>-0.11523759999999998</v>
      </c>
      <c r="W48" s="78">
        <f t="shared" si="5"/>
        <v>-0.66108799999999979</v>
      </c>
    </row>
    <row r="49" spans="1:23">
      <c r="A49" s="8" t="s">
        <v>91</v>
      </c>
      <c r="B49" s="22">
        <v>-1.94</v>
      </c>
      <c r="C49" s="22">
        <f t="shared" si="6"/>
        <v>-1.94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-0.81111399999999989</v>
      </c>
      <c r="K49" s="23">
        <v>-0.46365999999999985</v>
      </c>
      <c r="L49" s="23">
        <v>0</v>
      </c>
      <c r="M49" s="23">
        <v>-9.8745999999999973E-2</v>
      </c>
      <c r="N49" s="23">
        <v>-0.56647999999999987</v>
      </c>
      <c r="O49" s="23">
        <f t="shared" si="8"/>
        <v>-1.94</v>
      </c>
      <c r="P49" s="24"/>
      <c r="Q49" s="81">
        <f t="shared" si="9"/>
        <v>-1.94</v>
      </c>
      <c r="S49" s="78">
        <f t="shared" si="1"/>
        <v>-0.81111399999999989</v>
      </c>
      <c r="T49" s="78">
        <f t="shared" si="2"/>
        <v>-0.46365999999999985</v>
      </c>
      <c r="U49" s="78">
        <f t="shared" si="3"/>
        <v>0</v>
      </c>
      <c r="V49" s="78">
        <f t="shared" si="4"/>
        <v>-9.8745999999999973E-2</v>
      </c>
      <c r="W49" s="78">
        <f t="shared" si="5"/>
        <v>-0.56647999999999987</v>
      </c>
    </row>
    <row r="50" spans="1:23">
      <c r="A50" s="8" t="s">
        <v>92</v>
      </c>
      <c r="B50" s="22">
        <v>-1.92</v>
      </c>
      <c r="C50" s="22">
        <f t="shared" si="6"/>
        <v>-1.92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-0.80275199999999991</v>
      </c>
      <c r="K50" s="23">
        <v>-0.4588799999999999</v>
      </c>
      <c r="L50" s="23">
        <v>0</v>
      </c>
      <c r="M50" s="23">
        <v>-9.7727999999999982E-2</v>
      </c>
      <c r="N50" s="23">
        <v>-0.56063999999999992</v>
      </c>
      <c r="O50" s="23">
        <f t="shared" si="8"/>
        <v>-1.92</v>
      </c>
      <c r="P50" s="24"/>
      <c r="Q50" s="81">
        <f t="shared" si="9"/>
        <v>-1.92</v>
      </c>
      <c r="S50" s="78">
        <f t="shared" si="1"/>
        <v>-0.80275199999999991</v>
      </c>
      <c r="T50" s="78">
        <f t="shared" si="2"/>
        <v>-0.4588799999999999</v>
      </c>
      <c r="U50" s="78">
        <f t="shared" si="3"/>
        <v>0</v>
      </c>
      <c r="V50" s="78">
        <f t="shared" si="4"/>
        <v>-9.7727999999999982E-2</v>
      </c>
      <c r="W50" s="78">
        <f t="shared" si="5"/>
        <v>-0.56063999999999992</v>
      </c>
    </row>
    <row r="51" spans="1:23">
      <c r="A51" s="8" t="s">
        <v>93</v>
      </c>
      <c r="B51" s="22">
        <v>-1.94</v>
      </c>
      <c r="C51" s="22">
        <f t="shared" si="6"/>
        <v>-1.94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-0.81111399999999989</v>
      </c>
      <c r="K51" s="23">
        <v>-0.46365999999999985</v>
      </c>
      <c r="L51" s="23">
        <v>0</v>
      </c>
      <c r="M51" s="23">
        <v>-9.8745999999999973E-2</v>
      </c>
      <c r="N51" s="23">
        <v>-0.56647999999999987</v>
      </c>
      <c r="O51" s="23">
        <f t="shared" si="8"/>
        <v>-1.94</v>
      </c>
      <c r="P51" s="24"/>
      <c r="Q51" s="81">
        <f t="shared" si="9"/>
        <v>-1.94</v>
      </c>
      <c r="S51" s="78">
        <f t="shared" si="1"/>
        <v>-0.81111399999999989</v>
      </c>
      <c r="T51" s="78">
        <f t="shared" si="2"/>
        <v>-0.46365999999999985</v>
      </c>
      <c r="U51" s="78">
        <f t="shared" si="3"/>
        <v>0</v>
      </c>
      <c r="V51" s="78">
        <f t="shared" si="4"/>
        <v>-9.8745999999999973E-2</v>
      </c>
      <c r="W51" s="78">
        <f t="shared" si="5"/>
        <v>-0.56647999999999987</v>
      </c>
    </row>
    <row r="52" spans="1:23">
      <c r="A52" s="8" t="s">
        <v>94</v>
      </c>
      <c r="B52" s="22">
        <v>-1.92</v>
      </c>
      <c r="C52" s="22">
        <f t="shared" si="6"/>
        <v>-1.92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-0.80275199999999991</v>
      </c>
      <c r="K52" s="23">
        <v>-0.4588799999999999</v>
      </c>
      <c r="L52" s="23">
        <v>0</v>
      </c>
      <c r="M52" s="23">
        <v>-9.7727999999999982E-2</v>
      </c>
      <c r="N52" s="23">
        <v>-0.56063999999999992</v>
      </c>
      <c r="O52" s="23">
        <f t="shared" si="8"/>
        <v>-1.92</v>
      </c>
      <c r="P52" s="24"/>
      <c r="Q52" s="81">
        <f t="shared" si="9"/>
        <v>-1.92</v>
      </c>
      <c r="S52" s="78">
        <f t="shared" si="1"/>
        <v>-0.80275199999999991</v>
      </c>
      <c r="T52" s="78">
        <f t="shared" si="2"/>
        <v>-0.4588799999999999</v>
      </c>
      <c r="U52" s="78">
        <f t="shared" si="3"/>
        <v>0</v>
      </c>
      <c r="V52" s="78">
        <f t="shared" si="4"/>
        <v>-9.7727999999999982E-2</v>
      </c>
      <c r="W52" s="78">
        <f t="shared" si="5"/>
        <v>-0.56063999999999992</v>
      </c>
    </row>
    <row r="53" spans="1:23">
      <c r="A53" s="8" t="s">
        <v>95</v>
      </c>
      <c r="B53" s="22">
        <v>-1.8240000000000001</v>
      </c>
      <c r="C53" s="22">
        <f t="shared" si="6"/>
        <v>-1.8240000000000001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-0.76261439999999991</v>
      </c>
      <c r="K53" s="23">
        <v>-0.43593599999999993</v>
      </c>
      <c r="L53" s="23">
        <v>0</v>
      </c>
      <c r="M53" s="23">
        <v>-9.2841599999999982E-2</v>
      </c>
      <c r="N53" s="23">
        <v>-0.53260799999999997</v>
      </c>
      <c r="O53" s="23">
        <f t="shared" si="8"/>
        <v>-1.8240000000000001</v>
      </c>
      <c r="P53" s="24"/>
      <c r="Q53" s="81">
        <f t="shared" si="9"/>
        <v>-1.8240000000000001</v>
      </c>
      <c r="S53" s="78">
        <f t="shared" si="1"/>
        <v>-0.76261439999999991</v>
      </c>
      <c r="T53" s="78">
        <f t="shared" si="2"/>
        <v>-0.43593599999999993</v>
      </c>
      <c r="U53" s="78">
        <f t="shared" si="3"/>
        <v>0</v>
      </c>
      <c r="V53" s="78">
        <f t="shared" si="4"/>
        <v>-9.2841599999999982E-2</v>
      </c>
      <c r="W53" s="78">
        <f t="shared" si="5"/>
        <v>-0.53260799999999997</v>
      </c>
    </row>
    <row r="54" spans="1:23">
      <c r="A54" s="8" t="s">
        <v>96</v>
      </c>
      <c r="B54" s="22">
        <v>-1.748</v>
      </c>
      <c r="C54" s="22">
        <f t="shared" si="6"/>
        <v>-1.748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-0.73083880000000001</v>
      </c>
      <c r="K54" s="23">
        <v>-0.41777199999999992</v>
      </c>
      <c r="L54" s="23">
        <v>0</v>
      </c>
      <c r="M54" s="23">
        <v>-8.8973199999999988E-2</v>
      </c>
      <c r="N54" s="23">
        <v>-0.51041599999999987</v>
      </c>
      <c r="O54" s="23">
        <f t="shared" si="8"/>
        <v>-1.7479999999999998</v>
      </c>
      <c r="P54" s="24"/>
      <c r="Q54" s="81">
        <f t="shared" si="9"/>
        <v>-1.7479999999999998</v>
      </c>
      <c r="S54" s="78">
        <f t="shared" si="1"/>
        <v>-0.73083880000000001</v>
      </c>
      <c r="T54" s="78">
        <f t="shared" si="2"/>
        <v>-0.41777199999999992</v>
      </c>
      <c r="U54" s="78">
        <f t="shared" si="3"/>
        <v>0</v>
      </c>
      <c r="V54" s="78">
        <f t="shared" si="4"/>
        <v>-8.8973199999999988E-2</v>
      </c>
      <c r="W54" s="78">
        <f t="shared" si="5"/>
        <v>-0.51041599999999987</v>
      </c>
    </row>
    <row r="55" spans="1:23">
      <c r="A55" s="8" t="s">
        <v>97</v>
      </c>
      <c r="B55" s="22">
        <v>-1.784</v>
      </c>
      <c r="C55" s="22">
        <f t="shared" si="6"/>
        <v>-1.784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-0.74589039999999995</v>
      </c>
      <c r="K55" s="23">
        <v>-0.42637599999999992</v>
      </c>
      <c r="L55" s="23">
        <v>0</v>
      </c>
      <c r="M55" s="23">
        <v>-9.0805599999999986E-2</v>
      </c>
      <c r="N55" s="23">
        <v>-0.52092799999999995</v>
      </c>
      <c r="O55" s="23">
        <f t="shared" si="8"/>
        <v>-1.784</v>
      </c>
      <c r="P55" s="24"/>
      <c r="Q55" s="81">
        <f t="shared" si="9"/>
        <v>-1.784</v>
      </c>
      <c r="S55" s="78">
        <f t="shared" si="1"/>
        <v>-0.74589039999999995</v>
      </c>
      <c r="T55" s="78">
        <f t="shared" si="2"/>
        <v>-0.42637599999999992</v>
      </c>
      <c r="U55" s="78">
        <f t="shared" si="3"/>
        <v>0</v>
      </c>
      <c r="V55" s="78">
        <f t="shared" si="4"/>
        <v>-9.0805599999999986E-2</v>
      </c>
      <c r="W55" s="78">
        <f t="shared" si="5"/>
        <v>-0.52092799999999995</v>
      </c>
    </row>
    <row r="56" spans="1:23">
      <c r="A56" s="8" t="s">
        <v>98</v>
      </c>
      <c r="B56" s="22">
        <v>-1.8640000000000001</v>
      </c>
      <c r="C56" s="22">
        <f t="shared" si="6"/>
        <v>-1.8640000000000001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-0.77933839999999988</v>
      </c>
      <c r="K56" s="23">
        <v>-0.44549599999999989</v>
      </c>
      <c r="L56" s="23">
        <v>0</v>
      </c>
      <c r="M56" s="23">
        <v>-9.4877599999999979E-2</v>
      </c>
      <c r="N56" s="23">
        <v>-0.54428799999999999</v>
      </c>
      <c r="O56" s="23">
        <f t="shared" si="8"/>
        <v>-1.8640000000000001</v>
      </c>
      <c r="P56" s="24"/>
      <c r="Q56" s="81">
        <f t="shared" si="9"/>
        <v>-1.8640000000000001</v>
      </c>
      <c r="S56" s="78">
        <f t="shared" si="1"/>
        <v>-0.77933839999999988</v>
      </c>
      <c r="T56" s="78">
        <f t="shared" si="2"/>
        <v>-0.44549599999999989</v>
      </c>
      <c r="U56" s="78">
        <f t="shared" si="3"/>
        <v>0</v>
      </c>
      <c r="V56" s="78">
        <f t="shared" si="4"/>
        <v>-9.4877599999999979E-2</v>
      </c>
      <c r="W56" s="78">
        <f t="shared" si="5"/>
        <v>-0.54428799999999999</v>
      </c>
    </row>
    <row r="57" spans="1:23">
      <c r="A57" s="8" t="s">
        <v>99</v>
      </c>
      <c r="B57" s="22">
        <v>-2.2839999999999998</v>
      </c>
      <c r="C57" s="22">
        <f t="shared" si="6"/>
        <v>-2.2839999999999998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-0.9549403999999998</v>
      </c>
      <c r="K57" s="23">
        <v>-0.54587599999999992</v>
      </c>
      <c r="L57" s="23">
        <v>0</v>
      </c>
      <c r="M57" s="23">
        <v>-0.11625559999999997</v>
      </c>
      <c r="N57" s="23">
        <v>-0.66692799999999985</v>
      </c>
      <c r="O57" s="23">
        <f t="shared" si="8"/>
        <v>-2.2839999999999998</v>
      </c>
      <c r="P57" s="24"/>
      <c r="Q57" s="81">
        <f t="shared" si="9"/>
        <v>-2.2839999999999998</v>
      </c>
      <c r="S57" s="78">
        <f t="shared" si="1"/>
        <v>-0.9549403999999998</v>
      </c>
      <c r="T57" s="78">
        <f t="shared" si="2"/>
        <v>-0.54587599999999992</v>
      </c>
      <c r="U57" s="78">
        <f t="shared" si="3"/>
        <v>0</v>
      </c>
      <c r="V57" s="78">
        <f t="shared" si="4"/>
        <v>-0.11625559999999997</v>
      </c>
      <c r="W57" s="78">
        <f t="shared" si="5"/>
        <v>-0.66692799999999985</v>
      </c>
    </row>
    <row r="58" spans="1:23">
      <c r="A58" s="8" t="s">
        <v>100</v>
      </c>
      <c r="B58" s="22">
        <v>-2.2639999999999998</v>
      </c>
      <c r="C58" s="22">
        <f t="shared" si="6"/>
        <v>-2.2639999999999998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-0.94657839999999982</v>
      </c>
      <c r="K58" s="23">
        <v>-0.54109599999999991</v>
      </c>
      <c r="L58" s="23">
        <v>0</v>
      </c>
      <c r="M58" s="23">
        <v>-0.11523759999999998</v>
      </c>
      <c r="N58" s="23">
        <v>-0.66108799999999979</v>
      </c>
      <c r="O58" s="23">
        <f t="shared" si="8"/>
        <v>-2.2639999999999998</v>
      </c>
      <c r="P58" s="24"/>
      <c r="Q58" s="81">
        <f t="shared" si="9"/>
        <v>-2.2639999999999998</v>
      </c>
      <c r="S58" s="78">
        <f t="shared" si="1"/>
        <v>-0.94657839999999982</v>
      </c>
      <c r="T58" s="78">
        <f t="shared" si="2"/>
        <v>-0.54109599999999991</v>
      </c>
      <c r="U58" s="78">
        <f t="shared" si="3"/>
        <v>0</v>
      </c>
      <c r="V58" s="78">
        <f t="shared" si="4"/>
        <v>-0.11523759999999998</v>
      </c>
      <c r="W58" s="78">
        <f t="shared" si="5"/>
        <v>-0.66108799999999979</v>
      </c>
    </row>
    <row r="59" spans="1:23">
      <c r="A59" s="8" t="s">
        <v>101</v>
      </c>
      <c r="B59" s="22">
        <v>-0.40400000000000003</v>
      </c>
      <c r="C59" s="22">
        <f t="shared" si="6"/>
        <v>-0.40400000000000003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-0.16891240000000002</v>
      </c>
      <c r="K59" s="23">
        <v>-9.6555999999999989E-2</v>
      </c>
      <c r="L59" s="23">
        <v>0</v>
      </c>
      <c r="M59" s="23">
        <v>-2.0563599999999998E-2</v>
      </c>
      <c r="N59" s="23">
        <v>-0.11796799999999999</v>
      </c>
      <c r="O59" s="23">
        <f t="shared" si="8"/>
        <v>-0.40400000000000003</v>
      </c>
      <c r="P59" s="24"/>
      <c r="Q59" s="81">
        <f t="shared" si="9"/>
        <v>-0.40400000000000003</v>
      </c>
      <c r="S59" s="78">
        <f t="shared" si="1"/>
        <v>-0.16891240000000002</v>
      </c>
      <c r="T59" s="78">
        <f t="shared" si="2"/>
        <v>-9.6555999999999989E-2</v>
      </c>
      <c r="U59" s="78">
        <f t="shared" si="3"/>
        <v>0</v>
      </c>
      <c r="V59" s="78">
        <f t="shared" si="4"/>
        <v>-2.0563599999999998E-2</v>
      </c>
      <c r="W59" s="78">
        <f t="shared" si="5"/>
        <v>-0.11796799999999999</v>
      </c>
    </row>
    <row r="60" spans="1:23">
      <c r="A60" s="8" t="s">
        <v>102</v>
      </c>
      <c r="B60" s="22">
        <v>6.4119999999999999</v>
      </c>
      <c r="C60" s="22">
        <f t="shared" si="6"/>
        <v>6.4119999999999999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2.6808572000000002</v>
      </c>
      <c r="K60" s="23">
        <v>1.5324679999999995</v>
      </c>
      <c r="L60" s="23">
        <v>0</v>
      </c>
      <c r="M60" s="23">
        <v>0.32637079999999991</v>
      </c>
      <c r="N60" s="23">
        <v>1.8723039999999997</v>
      </c>
      <c r="O60" s="23">
        <f t="shared" si="8"/>
        <v>6.4119999999999999</v>
      </c>
      <c r="P60" s="24"/>
      <c r="Q60" s="81">
        <f t="shared" si="9"/>
        <v>6.4119999999999999</v>
      </c>
      <c r="S60" s="78">
        <f t="shared" si="1"/>
        <v>2.6808572000000002</v>
      </c>
      <c r="T60" s="78">
        <f t="shared" si="2"/>
        <v>1.5324679999999995</v>
      </c>
      <c r="U60" s="78">
        <f t="shared" si="3"/>
        <v>0</v>
      </c>
      <c r="V60" s="78">
        <f t="shared" si="4"/>
        <v>0.32637079999999991</v>
      </c>
      <c r="W60" s="78">
        <f t="shared" si="5"/>
        <v>1.8723039999999997</v>
      </c>
    </row>
    <row r="61" spans="1:23">
      <c r="A61" s="8" t="s">
        <v>103</v>
      </c>
      <c r="B61" s="22">
        <v>6.4880000000000004</v>
      </c>
      <c r="C61" s="22">
        <f t="shared" si="6"/>
        <v>6.4880000000000004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2.7126327999999997</v>
      </c>
      <c r="K61" s="23">
        <v>1.5506319999999998</v>
      </c>
      <c r="L61" s="23">
        <v>0</v>
      </c>
      <c r="M61" s="23">
        <v>0.33023920000000001</v>
      </c>
      <c r="N61" s="23">
        <v>1.8944959999999997</v>
      </c>
      <c r="O61" s="23">
        <f t="shared" si="8"/>
        <v>6.4880000000000013</v>
      </c>
      <c r="P61" s="24"/>
      <c r="Q61" s="81">
        <f t="shared" si="9"/>
        <v>6.4880000000000013</v>
      </c>
      <c r="S61" s="78">
        <f t="shared" si="1"/>
        <v>2.7126327999999997</v>
      </c>
      <c r="T61" s="78">
        <f t="shared" si="2"/>
        <v>1.5506319999999998</v>
      </c>
      <c r="U61" s="78">
        <f t="shared" si="3"/>
        <v>0</v>
      </c>
      <c r="V61" s="78">
        <f t="shared" si="4"/>
        <v>0.33023920000000001</v>
      </c>
      <c r="W61" s="78">
        <f t="shared" si="5"/>
        <v>1.8944959999999997</v>
      </c>
    </row>
    <row r="62" spans="1:23">
      <c r="A62" s="8" t="s">
        <v>104</v>
      </c>
      <c r="B62" s="22">
        <v>6.0679999999999996</v>
      </c>
      <c r="C62" s="22">
        <f t="shared" si="6"/>
        <v>6.0679999999999996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2.5370307999999997</v>
      </c>
      <c r="K62" s="23">
        <v>1.4502519999999997</v>
      </c>
      <c r="L62" s="23">
        <v>0</v>
      </c>
      <c r="M62" s="23">
        <v>0.30886119999999995</v>
      </c>
      <c r="N62" s="23">
        <v>1.7718559999999997</v>
      </c>
      <c r="O62" s="23">
        <f t="shared" si="8"/>
        <v>6.0679999999999996</v>
      </c>
      <c r="P62" s="24"/>
      <c r="Q62" s="81">
        <f t="shared" si="9"/>
        <v>6.0679999999999996</v>
      </c>
      <c r="S62" s="78">
        <f t="shared" si="1"/>
        <v>2.5370307999999997</v>
      </c>
      <c r="T62" s="78">
        <f t="shared" si="2"/>
        <v>1.4502519999999997</v>
      </c>
      <c r="U62" s="78">
        <f t="shared" si="3"/>
        <v>0</v>
      </c>
      <c r="V62" s="78">
        <f t="shared" si="4"/>
        <v>0.30886119999999995</v>
      </c>
      <c r="W62" s="78">
        <f t="shared" si="5"/>
        <v>1.7718559999999997</v>
      </c>
    </row>
    <row r="63" spans="1:23">
      <c r="A63" s="8" t="s">
        <v>105</v>
      </c>
      <c r="B63" s="22">
        <v>5.1079999999999997</v>
      </c>
      <c r="C63" s="22">
        <f t="shared" si="6"/>
        <v>5.1079999999999997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2.1356547999999997</v>
      </c>
      <c r="K63" s="23">
        <v>1.2208119999999996</v>
      </c>
      <c r="L63" s="23">
        <v>0</v>
      </c>
      <c r="M63" s="23">
        <v>0.25999719999999993</v>
      </c>
      <c r="N63" s="23">
        <v>1.4915359999999995</v>
      </c>
      <c r="O63" s="23">
        <f t="shared" si="8"/>
        <v>5.1079999999999997</v>
      </c>
      <c r="P63" s="24"/>
      <c r="Q63" s="81">
        <f t="shared" si="9"/>
        <v>5.1079999999999997</v>
      </c>
      <c r="S63" s="78">
        <f t="shared" si="1"/>
        <v>2.1356547999999997</v>
      </c>
      <c r="T63" s="78">
        <f t="shared" si="2"/>
        <v>1.2208119999999996</v>
      </c>
      <c r="U63" s="78">
        <f t="shared" si="3"/>
        <v>0</v>
      </c>
      <c r="V63" s="78">
        <f t="shared" si="4"/>
        <v>0.25999719999999993</v>
      </c>
      <c r="W63" s="78">
        <f t="shared" si="5"/>
        <v>1.4915359999999995</v>
      </c>
    </row>
    <row r="64" spans="1:23">
      <c r="A64" s="8" t="s">
        <v>106</v>
      </c>
      <c r="B64" s="22">
        <v>5.548</v>
      </c>
      <c r="C64" s="22">
        <f t="shared" si="6"/>
        <v>5.548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2.3196187999999998</v>
      </c>
      <c r="K64" s="23">
        <v>1.3259719999999997</v>
      </c>
      <c r="L64" s="23">
        <v>0</v>
      </c>
      <c r="M64" s="23">
        <v>0.28239319999999996</v>
      </c>
      <c r="N64" s="23">
        <v>1.6200159999999997</v>
      </c>
      <c r="O64" s="23">
        <f t="shared" si="8"/>
        <v>5.548</v>
      </c>
      <c r="P64" s="24"/>
      <c r="Q64" s="81">
        <f t="shared" si="9"/>
        <v>5.548</v>
      </c>
      <c r="S64" s="78">
        <f t="shared" si="1"/>
        <v>2.3196187999999998</v>
      </c>
      <c r="T64" s="78">
        <f t="shared" si="2"/>
        <v>1.3259719999999997</v>
      </c>
      <c r="U64" s="78">
        <f t="shared" si="3"/>
        <v>0</v>
      </c>
      <c r="V64" s="78">
        <f t="shared" si="4"/>
        <v>0.28239319999999996</v>
      </c>
      <c r="W64" s="78">
        <f t="shared" si="5"/>
        <v>1.6200159999999997</v>
      </c>
    </row>
    <row r="65" spans="1:23">
      <c r="A65" s="8" t="s">
        <v>107</v>
      </c>
      <c r="B65" s="22">
        <v>6.74</v>
      </c>
      <c r="C65" s="22">
        <f t="shared" si="6"/>
        <v>6.74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2.8179940000000001</v>
      </c>
      <c r="K65" s="23">
        <v>1.6108599999999995</v>
      </c>
      <c r="L65" s="23">
        <v>0</v>
      </c>
      <c r="M65" s="23">
        <v>0.34306599999999998</v>
      </c>
      <c r="N65" s="23">
        <v>1.9680799999999996</v>
      </c>
      <c r="O65" s="23">
        <f t="shared" si="8"/>
        <v>6.74</v>
      </c>
      <c r="P65" s="24"/>
      <c r="Q65" s="81">
        <f t="shared" si="9"/>
        <v>6.74</v>
      </c>
      <c r="S65" s="78">
        <f t="shared" si="1"/>
        <v>2.8179940000000001</v>
      </c>
      <c r="T65" s="78">
        <f t="shared" si="2"/>
        <v>1.6108599999999995</v>
      </c>
      <c r="U65" s="78">
        <f t="shared" si="3"/>
        <v>0</v>
      </c>
      <c r="V65" s="78">
        <f t="shared" si="4"/>
        <v>0.34306599999999998</v>
      </c>
      <c r="W65" s="78">
        <f t="shared" si="5"/>
        <v>1.9680799999999996</v>
      </c>
    </row>
    <row r="66" spans="1:23">
      <c r="A66" s="8" t="s">
        <v>108</v>
      </c>
      <c r="B66" s="22">
        <v>7.64</v>
      </c>
      <c r="C66" s="22">
        <f t="shared" si="6"/>
        <v>7.64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3.1942839999999997</v>
      </c>
      <c r="K66" s="23">
        <v>1.8259599999999996</v>
      </c>
      <c r="L66" s="23">
        <v>0</v>
      </c>
      <c r="M66" s="23">
        <v>0.38887599999999994</v>
      </c>
      <c r="N66" s="23">
        <v>2.2308799999999995</v>
      </c>
      <c r="O66" s="23">
        <f t="shared" si="8"/>
        <v>7.64</v>
      </c>
      <c r="P66" s="24"/>
      <c r="Q66" s="81">
        <f t="shared" si="9"/>
        <v>7.64</v>
      </c>
      <c r="S66" s="78">
        <f t="shared" si="1"/>
        <v>3.1942839999999997</v>
      </c>
      <c r="T66" s="78">
        <f t="shared" si="2"/>
        <v>1.8259599999999996</v>
      </c>
      <c r="U66" s="78">
        <f t="shared" si="3"/>
        <v>0</v>
      </c>
      <c r="V66" s="78">
        <f t="shared" si="4"/>
        <v>0.38887599999999994</v>
      </c>
      <c r="W66" s="78">
        <f t="shared" si="5"/>
        <v>2.2308799999999995</v>
      </c>
    </row>
    <row r="67" spans="1:23">
      <c r="A67" s="8" t="s">
        <v>109</v>
      </c>
      <c r="B67" s="22">
        <v>8.6199999999999992</v>
      </c>
      <c r="C67" s="22">
        <f t="shared" si="6"/>
        <v>8.6199999999999992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3.6040219999999996</v>
      </c>
      <c r="K67" s="23">
        <v>2.0601799999999995</v>
      </c>
      <c r="L67" s="23">
        <v>0</v>
      </c>
      <c r="M67" s="23">
        <v>0.43875799999999993</v>
      </c>
      <c r="N67" s="23">
        <v>2.5170399999999993</v>
      </c>
      <c r="O67" s="23">
        <f t="shared" si="8"/>
        <v>8.6199999999999992</v>
      </c>
      <c r="P67" s="24"/>
      <c r="Q67" s="81">
        <f t="shared" si="9"/>
        <v>8.6199999999999992</v>
      </c>
      <c r="S67" s="78">
        <f t="shared" ref="S67" si="10">J67</f>
        <v>3.6040219999999996</v>
      </c>
      <c r="T67" s="78">
        <f t="shared" ref="T67" si="11">K67</f>
        <v>2.0601799999999995</v>
      </c>
      <c r="U67" s="78">
        <f t="shared" ref="U67" si="12">L67</f>
        <v>0</v>
      </c>
      <c r="V67" s="78">
        <f t="shared" ref="V67" si="13">M67</f>
        <v>0.43875799999999993</v>
      </c>
      <c r="W67" s="78">
        <f t="shared" ref="W67" si="14">N67</f>
        <v>2.5170399999999993</v>
      </c>
    </row>
    <row r="68" spans="1:23">
      <c r="A68" s="8" t="s">
        <v>110</v>
      </c>
      <c r="B68" s="22">
        <v>7.7759999999999998</v>
      </c>
      <c r="C68" s="22">
        <f t="shared" ref="C68:C98" si="15">B68</f>
        <v>7.7759999999999998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3.2511455999999992</v>
      </c>
      <c r="K68" s="23">
        <v>1.8584639999999997</v>
      </c>
      <c r="L68" s="23">
        <v>0</v>
      </c>
      <c r="M68" s="23">
        <v>0.39579839999999994</v>
      </c>
      <c r="N68" s="23">
        <v>2.2705919999999993</v>
      </c>
      <c r="O68" s="23">
        <f t="shared" ref="O68:O98" si="17">$C68*I68/$I68</f>
        <v>7.7760000000000007</v>
      </c>
      <c r="P68" s="24"/>
      <c r="Q68" s="81">
        <f t="shared" ref="Q68:Q98" si="18">O68+P68</f>
        <v>7.7760000000000007</v>
      </c>
      <c r="S68" s="78">
        <f>J68</f>
        <v>3.2511455999999992</v>
      </c>
      <c r="T68" s="78">
        <f t="shared" ref="T68:W68" si="19">K68</f>
        <v>1.8584639999999997</v>
      </c>
      <c r="U68" s="78">
        <f t="shared" si="19"/>
        <v>0</v>
      </c>
      <c r="V68" s="78">
        <f t="shared" si="19"/>
        <v>0.39579839999999994</v>
      </c>
      <c r="W68" s="78">
        <f t="shared" si="19"/>
        <v>2.2705919999999993</v>
      </c>
    </row>
    <row r="69" spans="1:23">
      <c r="A69" s="8" t="s">
        <v>111</v>
      </c>
      <c r="B69" s="22">
        <v>7.5640000000000001</v>
      </c>
      <c r="C69" s="22">
        <f t="shared" si="15"/>
        <v>7.5640000000000001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3.1625084000000001</v>
      </c>
      <c r="K69" s="23">
        <v>1.8077959999999995</v>
      </c>
      <c r="L69" s="23">
        <v>0</v>
      </c>
      <c r="M69" s="23">
        <v>0.38500759999999995</v>
      </c>
      <c r="N69" s="23">
        <v>2.2086879999999995</v>
      </c>
      <c r="O69" s="23">
        <f t="shared" si="17"/>
        <v>7.5640000000000001</v>
      </c>
      <c r="P69" s="24"/>
      <c r="Q69" s="81">
        <f t="shared" si="18"/>
        <v>7.5640000000000001</v>
      </c>
      <c r="S69" s="78">
        <f t="shared" ref="S69:S98" si="20">J69</f>
        <v>3.1625084000000001</v>
      </c>
      <c r="T69" s="78">
        <f t="shared" ref="T69:T98" si="21">K69</f>
        <v>1.8077959999999995</v>
      </c>
      <c r="U69" s="78">
        <f t="shared" ref="U69:U98" si="22">L69</f>
        <v>0</v>
      </c>
      <c r="V69" s="78">
        <f t="shared" ref="V69:V98" si="23">M69</f>
        <v>0.38500759999999995</v>
      </c>
      <c r="W69" s="78">
        <f t="shared" ref="W69:W98" si="24">N69</f>
        <v>2.2086879999999995</v>
      </c>
    </row>
    <row r="70" spans="1:23">
      <c r="A70" s="8" t="s">
        <v>112</v>
      </c>
      <c r="B70" s="22">
        <v>7.008</v>
      </c>
      <c r="C70" s="22">
        <f t="shared" si="15"/>
        <v>7.008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2.9300447999999997</v>
      </c>
      <c r="K70" s="23">
        <v>1.6749119999999997</v>
      </c>
      <c r="L70" s="23">
        <v>0</v>
      </c>
      <c r="M70" s="23">
        <v>0.35670719999999989</v>
      </c>
      <c r="N70" s="23">
        <v>2.0463359999999997</v>
      </c>
      <c r="O70" s="23">
        <f t="shared" si="17"/>
        <v>7.008</v>
      </c>
      <c r="P70" s="24"/>
      <c r="Q70" s="81">
        <f t="shared" si="18"/>
        <v>7.008</v>
      </c>
      <c r="S70" s="78">
        <f t="shared" si="20"/>
        <v>2.9300447999999997</v>
      </c>
      <c r="T70" s="78">
        <f t="shared" si="21"/>
        <v>1.6749119999999997</v>
      </c>
      <c r="U70" s="78">
        <f t="shared" si="22"/>
        <v>0</v>
      </c>
      <c r="V70" s="78">
        <f t="shared" si="23"/>
        <v>0.35670719999999989</v>
      </c>
      <c r="W70" s="78">
        <f t="shared" si="24"/>
        <v>2.0463359999999997</v>
      </c>
    </row>
    <row r="71" spans="1:23">
      <c r="A71" s="8" t="s">
        <v>113</v>
      </c>
      <c r="B71" s="22">
        <v>8.1039999999999992</v>
      </c>
      <c r="C71" s="22">
        <f t="shared" si="15"/>
        <v>8.1039999999999992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3.3882823999999996</v>
      </c>
      <c r="K71" s="23">
        <v>1.9368559999999995</v>
      </c>
      <c r="L71" s="23">
        <v>0</v>
      </c>
      <c r="M71" s="23">
        <v>0.4124935999999999</v>
      </c>
      <c r="N71" s="23">
        <v>2.3663679999999991</v>
      </c>
      <c r="O71" s="23">
        <f t="shared" si="17"/>
        <v>8.1039999999999992</v>
      </c>
      <c r="P71" s="24"/>
      <c r="Q71" s="81">
        <f t="shared" si="18"/>
        <v>8.1039999999999992</v>
      </c>
      <c r="S71" s="78">
        <f t="shared" si="20"/>
        <v>3.3882823999999996</v>
      </c>
      <c r="T71" s="78">
        <f t="shared" si="21"/>
        <v>1.9368559999999995</v>
      </c>
      <c r="U71" s="78">
        <f t="shared" si="22"/>
        <v>0</v>
      </c>
      <c r="V71" s="78">
        <f t="shared" si="23"/>
        <v>0.4124935999999999</v>
      </c>
      <c r="W71" s="78">
        <f t="shared" si="24"/>
        <v>2.3663679999999991</v>
      </c>
    </row>
    <row r="72" spans="1:23">
      <c r="A72" s="8" t="s">
        <v>114</v>
      </c>
      <c r="B72" s="22">
        <v>7.1040000000000001</v>
      </c>
      <c r="C72" s="22">
        <f t="shared" si="15"/>
        <v>7.1040000000000001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2.9701823999999997</v>
      </c>
      <c r="K72" s="23">
        <v>1.6978559999999996</v>
      </c>
      <c r="L72" s="23">
        <v>0</v>
      </c>
      <c r="M72" s="23">
        <v>0.36159359999999996</v>
      </c>
      <c r="N72" s="23">
        <v>2.0743679999999998</v>
      </c>
      <c r="O72" s="23">
        <f t="shared" si="17"/>
        <v>7.1040000000000001</v>
      </c>
      <c r="P72" s="24"/>
      <c r="Q72" s="81">
        <f t="shared" si="18"/>
        <v>7.1040000000000001</v>
      </c>
      <c r="S72" s="78">
        <f t="shared" si="20"/>
        <v>2.9701823999999997</v>
      </c>
      <c r="T72" s="78">
        <f t="shared" si="21"/>
        <v>1.6978559999999996</v>
      </c>
      <c r="U72" s="78">
        <f t="shared" si="22"/>
        <v>0</v>
      </c>
      <c r="V72" s="78">
        <f t="shared" si="23"/>
        <v>0.36159359999999996</v>
      </c>
      <c r="W72" s="78">
        <f t="shared" si="24"/>
        <v>2.0743679999999998</v>
      </c>
    </row>
    <row r="73" spans="1:23">
      <c r="A73" s="8" t="s">
        <v>115</v>
      </c>
      <c r="B73" s="22">
        <v>7.18</v>
      </c>
      <c r="C73" s="22">
        <f t="shared" si="15"/>
        <v>7.18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3.0019579999999997</v>
      </c>
      <c r="K73" s="23">
        <v>1.7160199999999994</v>
      </c>
      <c r="L73" s="23">
        <v>0</v>
      </c>
      <c r="M73" s="23">
        <v>0.36546199999999995</v>
      </c>
      <c r="N73" s="23">
        <v>2.0965599999999993</v>
      </c>
      <c r="O73" s="23">
        <f t="shared" si="17"/>
        <v>7.18</v>
      </c>
      <c r="P73" s="24"/>
      <c r="Q73" s="81">
        <f t="shared" si="18"/>
        <v>7.18</v>
      </c>
      <c r="S73" s="78">
        <f t="shared" si="20"/>
        <v>3.0019579999999997</v>
      </c>
      <c r="T73" s="78">
        <f t="shared" si="21"/>
        <v>1.7160199999999994</v>
      </c>
      <c r="U73" s="78">
        <f t="shared" si="22"/>
        <v>0</v>
      </c>
      <c r="V73" s="78">
        <f t="shared" si="23"/>
        <v>0.36546199999999995</v>
      </c>
      <c r="W73" s="78">
        <f t="shared" si="24"/>
        <v>2.0965599999999993</v>
      </c>
    </row>
    <row r="74" spans="1:23">
      <c r="A74" s="8" t="s">
        <v>116</v>
      </c>
      <c r="B74" s="22">
        <v>8.0839999999999996</v>
      </c>
      <c r="C74" s="22">
        <f t="shared" si="15"/>
        <v>8.0839999999999996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3.3799203999999992</v>
      </c>
      <c r="K74" s="23">
        <v>1.9320759999999997</v>
      </c>
      <c r="L74" s="23">
        <v>0</v>
      </c>
      <c r="M74" s="23">
        <v>0.41147559999999994</v>
      </c>
      <c r="N74" s="23">
        <v>2.3605279999999995</v>
      </c>
      <c r="O74" s="23">
        <f t="shared" si="17"/>
        <v>8.0839999999999996</v>
      </c>
      <c r="P74" s="24"/>
      <c r="Q74" s="81">
        <f t="shared" si="18"/>
        <v>8.0839999999999996</v>
      </c>
      <c r="S74" s="78">
        <f t="shared" si="20"/>
        <v>3.3799203999999992</v>
      </c>
      <c r="T74" s="78">
        <f t="shared" si="21"/>
        <v>1.9320759999999997</v>
      </c>
      <c r="U74" s="78">
        <f t="shared" si="22"/>
        <v>0</v>
      </c>
      <c r="V74" s="78">
        <f t="shared" si="23"/>
        <v>0.41147559999999994</v>
      </c>
      <c r="W74" s="78">
        <f t="shared" si="24"/>
        <v>2.3605279999999995</v>
      </c>
    </row>
    <row r="75" spans="1:23">
      <c r="A75" s="8" t="s">
        <v>117</v>
      </c>
      <c r="B75" s="22">
        <v>6.968</v>
      </c>
      <c r="C75" s="22">
        <f t="shared" si="15"/>
        <v>6.968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2.9133207999999997</v>
      </c>
      <c r="K75" s="23">
        <v>1.6653519999999997</v>
      </c>
      <c r="L75" s="23">
        <v>0</v>
      </c>
      <c r="M75" s="23">
        <v>0.35467119999999996</v>
      </c>
      <c r="N75" s="23">
        <v>2.0346559999999996</v>
      </c>
      <c r="O75" s="23">
        <f t="shared" si="17"/>
        <v>6.968</v>
      </c>
      <c r="P75" s="24"/>
      <c r="Q75" s="81">
        <f t="shared" si="18"/>
        <v>6.968</v>
      </c>
      <c r="S75" s="78">
        <f t="shared" si="20"/>
        <v>2.9133207999999997</v>
      </c>
      <c r="T75" s="78">
        <f t="shared" si="21"/>
        <v>1.6653519999999997</v>
      </c>
      <c r="U75" s="78">
        <f t="shared" si="22"/>
        <v>0</v>
      </c>
      <c r="V75" s="78">
        <f t="shared" si="23"/>
        <v>0.35467119999999996</v>
      </c>
      <c r="W75" s="78">
        <f t="shared" si="24"/>
        <v>2.0346559999999996</v>
      </c>
    </row>
    <row r="76" spans="1:23">
      <c r="A76" s="8" t="s">
        <v>118</v>
      </c>
      <c r="B76" s="22">
        <v>6.3760000000000003</v>
      </c>
      <c r="C76" s="22">
        <f t="shared" si="15"/>
        <v>6.3760000000000003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2.6658056000000001</v>
      </c>
      <c r="K76" s="23">
        <v>1.5238639999999999</v>
      </c>
      <c r="L76" s="23">
        <v>0</v>
      </c>
      <c r="M76" s="23">
        <v>0.32453839999999995</v>
      </c>
      <c r="N76" s="23">
        <v>1.8617919999999999</v>
      </c>
      <c r="O76" s="23">
        <f t="shared" si="17"/>
        <v>6.3760000000000003</v>
      </c>
      <c r="P76" s="24"/>
      <c r="Q76" s="81">
        <f t="shared" si="18"/>
        <v>6.3760000000000003</v>
      </c>
      <c r="S76" s="78">
        <f t="shared" si="20"/>
        <v>2.6658056000000001</v>
      </c>
      <c r="T76" s="78">
        <f t="shared" si="21"/>
        <v>1.5238639999999999</v>
      </c>
      <c r="U76" s="78">
        <f t="shared" si="22"/>
        <v>0</v>
      </c>
      <c r="V76" s="78">
        <f t="shared" si="23"/>
        <v>0.32453839999999995</v>
      </c>
      <c r="W76" s="78">
        <f t="shared" si="24"/>
        <v>1.8617919999999999</v>
      </c>
    </row>
    <row r="77" spans="1:23">
      <c r="A77" s="8" t="s">
        <v>119</v>
      </c>
      <c r="B77" s="22">
        <v>7.4880000000000004</v>
      </c>
      <c r="C77" s="22">
        <f t="shared" si="15"/>
        <v>7.4880000000000004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3.1307327999999996</v>
      </c>
      <c r="K77" s="23">
        <v>1.7896319999999997</v>
      </c>
      <c r="L77" s="23">
        <v>0</v>
      </c>
      <c r="M77" s="23">
        <v>0.38113919999999996</v>
      </c>
      <c r="N77" s="23">
        <v>2.186496</v>
      </c>
      <c r="O77" s="23">
        <f t="shared" si="17"/>
        <v>7.4880000000000004</v>
      </c>
      <c r="P77" s="24"/>
      <c r="Q77" s="81">
        <f t="shared" si="18"/>
        <v>7.4880000000000004</v>
      </c>
      <c r="S77" s="78">
        <f t="shared" si="20"/>
        <v>3.1307327999999996</v>
      </c>
      <c r="T77" s="78">
        <f t="shared" si="21"/>
        <v>1.7896319999999997</v>
      </c>
      <c r="U77" s="78">
        <f t="shared" si="22"/>
        <v>0</v>
      </c>
      <c r="V77" s="78">
        <f t="shared" si="23"/>
        <v>0.38113919999999996</v>
      </c>
      <c r="W77" s="78">
        <f t="shared" si="24"/>
        <v>2.186496</v>
      </c>
    </row>
    <row r="78" spans="1:23">
      <c r="A78" s="8" t="s">
        <v>120</v>
      </c>
      <c r="B78" s="22">
        <v>8.0079999999999991</v>
      </c>
      <c r="C78" s="22">
        <f t="shared" si="15"/>
        <v>8.0079999999999991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3.3481447999999996</v>
      </c>
      <c r="K78" s="23">
        <v>1.9139119999999994</v>
      </c>
      <c r="L78" s="23">
        <v>0</v>
      </c>
      <c r="M78" s="23">
        <v>0.40760719999999984</v>
      </c>
      <c r="N78" s="23">
        <v>2.3383359999999991</v>
      </c>
      <c r="O78" s="23">
        <f t="shared" si="17"/>
        <v>8.0079999999999991</v>
      </c>
      <c r="P78" s="24"/>
      <c r="Q78" s="81">
        <f t="shared" si="18"/>
        <v>8.0079999999999991</v>
      </c>
      <c r="S78" s="78">
        <f t="shared" si="20"/>
        <v>3.3481447999999996</v>
      </c>
      <c r="T78" s="78">
        <f t="shared" si="21"/>
        <v>1.9139119999999994</v>
      </c>
      <c r="U78" s="78">
        <f t="shared" si="22"/>
        <v>0</v>
      </c>
      <c r="V78" s="78">
        <f t="shared" si="23"/>
        <v>0.40760719999999984</v>
      </c>
      <c r="W78" s="78">
        <f t="shared" si="24"/>
        <v>2.3383359999999991</v>
      </c>
    </row>
    <row r="79" spans="1:23">
      <c r="A79" s="8" t="s">
        <v>121</v>
      </c>
      <c r="B79" s="22">
        <v>7.048</v>
      </c>
      <c r="C79" s="22">
        <f t="shared" si="15"/>
        <v>7.048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2.9467688000000001</v>
      </c>
      <c r="K79" s="23">
        <v>1.6844719999999995</v>
      </c>
      <c r="L79" s="23">
        <v>0</v>
      </c>
      <c r="M79" s="23">
        <v>0.35874319999999993</v>
      </c>
      <c r="N79" s="23">
        <v>2.0580159999999998</v>
      </c>
      <c r="O79" s="23">
        <f t="shared" si="17"/>
        <v>7.048</v>
      </c>
      <c r="P79" s="24"/>
      <c r="Q79" s="81">
        <f t="shared" si="18"/>
        <v>7.048</v>
      </c>
      <c r="S79" s="78">
        <f t="shared" si="20"/>
        <v>2.9467688000000001</v>
      </c>
      <c r="T79" s="78">
        <f t="shared" si="21"/>
        <v>1.6844719999999995</v>
      </c>
      <c r="U79" s="78">
        <f t="shared" si="22"/>
        <v>0</v>
      </c>
      <c r="V79" s="78">
        <f t="shared" si="23"/>
        <v>0.35874319999999993</v>
      </c>
      <c r="W79" s="78">
        <f t="shared" si="24"/>
        <v>2.0580159999999998</v>
      </c>
    </row>
    <row r="80" spans="1:23">
      <c r="A80" s="8" t="s">
        <v>122</v>
      </c>
      <c r="B80" s="22">
        <v>7.4320000000000004</v>
      </c>
      <c r="C80" s="22">
        <f t="shared" si="15"/>
        <v>7.4320000000000004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3.1073192000000001</v>
      </c>
      <c r="K80" s="23">
        <v>1.7762479999999996</v>
      </c>
      <c r="L80" s="23">
        <v>0</v>
      </c>
      <c r="M80" s="23">
        <v>0.37828879999999993</v>
      </c>
      <c r="N80" s="23">
        <v>2.1701439999999996</v>
      </c>
      <c r="O80" s="23">
        <f t="shared" si="17"/>
        <v>7.4320000000000004</v>
      </c>
      <c r="P80" s="24"/>
      <c r="Q80" s="81">
        <f t="shared" si="18"/>
        <v>7.4320000000000004</v>
      </c>
      <c r="S80" s="78">
        <f t="shared" si="20"/>
        <v>3.1073192000000001</v>
      </c>
      <c r="T80" s="78">
        <f t="shared" si="21"/>
        <v>1.7762479999999996</v>
      </c>
      <c r="U80" s="78">
        <f t="shared" si="22"/>
        <v>0</v>
      </c>
      <c r="V80" s="78">
        <f t="shared" si="23"/>
        <v>0.37828879999999993</v>
      </c>
      <c r="W80" s="78">
        <f t="shared" si="24"/>
        <v>2.1701439999999996</v>
      </c>
    </row>
    <row r="81" spans="1:23">
      <c r="A81" s="8" t="s">
        <v>123</v>
      </c>
      <c r="B81" s="22">
        <v>7.5640000000000001</v>
      </c>
      <c r="C81" s="22">
        <f t="shared" si="15"/>
        <v>7.5640000000000001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3.1625084000000001</v>
      </c>
      <c r="K81" s="23">
        <v>1.8077959999999995</v>
      </c>
      <c r="L81" s="23">
        <v>0</v>
      </c>
      <c r="M81" s="23">
        <v>0.38500759999999995</v>
      </c>
      <c r="N81" s="23">
        <v>2.2086879999999995</v>
      </c>
      <c r="O81" s="23">
        <f t="shared" si="17"/>
        <v>7.5640000000000001</v>
      </c>
      <c r="P81" s="24"/>
      <c r="Q81" s="81">
        <f t="shared" si="18"/>
        <v>7.5640000000000001</v>
      </c>
      <c r="S81" s="78">
        <f t="shared" si="20"/>
        <v>3.1625084000000001</v>
      </c>
      <c r="T81" s="78">
        <f t="shared" si="21"/>
        <v>1.8077959999999995</v>
      </c>
      <c r="U81" s="78">
        <f t="shared" si="22"/>
        <v>0</v>
      </c>
      <c r="V81" s="78">
        <f t="shared" si="23"/>
        <v>0.38500759999999995</v>
      </c>
      <c r="W81" s="78">
        <f t="shared" si="24"/>
        <v>2.2086879999999995</v>
      </c>
    </row>
    <row r="82" spans="1:23">
      <c r="A82" s="8" t="s">
        <v>124</v>
      </c>
      <c r="B82" s="22">
        <v>7.4880000000000004</v>
      </c>
      <c r="C82" s="22">
        <f t="shared" si="15"/>
        <v>7.4880000000000004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3.1307327999999996</v>
      </c>
      <c r="K82" s="23">
        <v>1.7896319999999997</v>
      </c>
      <c r="L82" s="23">
        <v>0</v>
      </c>
      <c r="M82" s="23">
        <v>0.38113919999999996</v>
      </c>
      <c r="N82" s="23">
        <v>2.186496</v>
      </c>
      <c r="O82" s="23">
        <f t="shared" si="17"/>
        <v>7.4880000000000004</v>
      </c>
      <c r="P82" s="24"/>
      <c r="Q82" s="81">
        <f t="shared" si="18"/>
        <v>7.4880000000000004</v>
      </c>
      <c r="S82" s="78">
        <f t="shared" si="20"/>
        <v>3.1307327999999996</v>
      </c>
      <c r="T82" s="78">
        <f t="shared" si="21"/>
        <v>1.7896319999999997</v>
      </c>
      <c r="U82" s="78">
        <f t="shared" si="22"/>
        <v>0</v>
      </c>
      <c r="V82" s="78">
        <f t="shared" si="23"/>
        <v>0.38113919999999996</v>
      </c>
      <c r="W82" s="78">
        <f t="shared" si="24"/>
        <v>2.186496</v>
      </c>
    </row>
    <row r="83" spans="1:23">
      <c r="A83" s="8" t="s">
        <v>125</v>
      </c>
      <c r="B83" s="22">
        <v>6.9880000000000004</v>
      </c>
      <c r="C83" s="22">
        <f t="shared" si="15"/>
        <v>6.9880000000000004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2.9216828000000001</v>
      </c>
      <c r="K83" s="23">
        <v>1.6701319999999999</v>
      </c>
      <c r="L83" s="23">
        <v>0</v>
      </c>
      <c r="M83" s="23">
        <v>0.35568919999999993</v>
      </c>
      <c r="N83" s="23">
        <v>2.0404959999999996</v>
      </c>
      <c r="O83" s="23">
        <f t="shared" si="17"/>
        <v>6.9880000000000004</v>
      </c>
      <c r="P83" s="24"/>
      <c r="Q83" s="81">
        <f t="shared" si="18"/>
        <v>6.9880000000000004</v>
      </c>
      <c r="S83" s="78">
        <f t="shared" si="20"/>
        <v>2.9216828000000001</v>
      </c>
      <c r="T83" s="78">
        <f t="shared" si="21"/>
        <v>1.6701319999999999</v>
      </c>
      <c r="U83" s="78">
        <f t="shared" si="22"/>
        <v>0</v>
      </c>
      <c r="V83" s="78">
        <f t="shared" si="23"/>
        <v>0.35568919999999993</v>
      </c>
      <c r="W83" s="78">
        <f t="shared" si="24"/>
        <v>2.0404959999999996</v>
      </c>
    </row>
    <row r="84" spans="1:23">
      <c r="A84" s="8" t="s">
        <v>126</v>
      </c>
      <c r="B84" s="22">
        <v>7.24</v>
      </c>
      <c r="C84" s="22">
        <f t="shared" si="15"/>
        <v>7.24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3.0270439999999996</v>
      </c>
      <c r="K84" s="23">
        <v>1.7303599999999997</v>
      </c>
      <c r="L84" s="23">
        <v>0</v>
      </c>
      <c r="M84" s="23">
        <v>0.3685159999999999</v>
      </c>
      <c r="N84" s="23">
        <v>2.1140799999999995</v>
      </c>
      <c r="O84" s="23">
        <f t="shared" si="17"/>
        <v>7.24</v>
      </c>
      <c r="P84" s="24"/>
      <c r="Q84" s="81">
        <f t="shared" si="18"/>
        <v>7.24</v>
      </c>
      <c r="S84" s="78">
        <f t="shared" si="20"/>
        <v>3.0270439999999996</v>
      </c>
      <c r="T84" s="78">
        <f t="shared" si="21"/>
        <v>1.7303599999999997</v>
      </c>
      <c r="U84" s="78">
        <f t="shared" si="22"/>
        <v>0</v>
      </c>
      <c r="V84" s="78">
        <f t="shared" si="23"/>
        <v>0.3685159999999999</v>
      </c>
      <c r="W84" s="78">
        <f t="shared" si="24"/>
        <v>2.1140799999999995</v>
      </c>
    </row>
    <row r="85" spans="1:23">
      <c r="A85" s="8" t="s">
        <v>127</v>
      </c>
      <c r="B85" s="22">
        <v>7.3520000000000003</v>
      </c>
      <c r="C85" s="22">
        <f t="shared" si="15"/>
        <v>7.3520000000000003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3.0738712000000001</v>
      </c>
      <c r="K85" s="23">
        <v>1.7571279999999996</v>
      </c>
      <c r="L85" s="23">
        <v>0</v>
      </c>
      <c r="M85" s="23">
        <v>0.37421679999999996</v>
      </c>
      <c r="N85" s="23">
        <v>2.1467839999999998</v>
      </c>
      <c r="O85" s="23">
        <f t="shared" si="17"/>
        <v>7.3520000000000003</v>
      </c>
      <c r="P85" s="24"/>
      <c r="Q85" s="81">
        <f t="shared" si="18"/>
        <v>7.3520000000000003</v>
      </c>
      <c r="S85" s="78">
        <f t="shared" si="20"/>
        <v>3.0738712000000001</v>
      </c>
      <c r="T85" s="78">
        <f t="shared" si="21"/>
        <v>1.7571279999999996</v>
      </c>
      <c r="U85" s="78">
        <f t="shared" si="22"/>
        <v>0</v>
      </c>
      <c r="V85" s="78">
        <f t="shared" si="23"/>
        <v>0.37421679999999996</v>
      </c>
      <c r="W85" s="78">
        <f t="shared" si="24"/>
        <v>2.1467839999999998</v>
      </c>
    </row>
    <row r="86" spans="1:23">
      <c r="A86" s="8" t="s">
        <v>128</v>
      </c>
      <c r="B86" s="22">
        <v>6.1840000000000002</v>
      </c>
      <c r="C86" s="22">
        <f t="shared" si="15"/>
        <v>6.1840000000000002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2.5855303999999997</v>
      </c>
      <c r="K86" s="23">
        <v>1.4779759999999997</v>
      </c>
      <c r="L86" s="23">
        <v>0</v>
      </c>
      <c r="M86" s="23">
        <v>0.31476559999999992</v>
      </c>
      <c r="N86" s="23">
        <v>1.8057279999999998</v>
      </c>
      <c r="O86" s="23">
        <f t="shared" si="17"/>
        <v>6.1840000000000002</v>
      </c>
      <c r="P86" s="24"/>
      <c r="Q86" s="81">
        <f t="shared" si="18"/>
        <v>6.1840000000000002</v>
      </c>
      <c r="S86" s="78">
        <f t="shared" si="20"/>
        <v>2.5855303999999997</v>
      </c>
      <c r="T86" s="78">
        <f t="shared" si="21"/>
        <v>1.4779759999999997</v>
      </c>
      <c r="U86" s="78">
        <f t="shared" si="22"/>
        <v>0</v>
      </c>
      <c r="V86" s="78">
        <f t="shared" si="23"/>
        <v>0.31476559999999992</v>
      </c>
      <c r="W86" s="78">
        <f t="shared" si="24"/>
        <v>1.8057279999999998</v>
      </c>
    </row>
    <row r="87" spans="1:23">
      <c r="A87" s="8" t="s">
        <v>129</v>
      </c>
      <c r="B87" s="22">
        <v>7.66</v>
      </c>
      <c r="C87" s="22">
        <f t="shared" si="15"/>
        <v>7.66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3.2026459999999997</v>
      </c>
      <c r="K87" s="23">
        <v>1.8307399999999996</v>
      </c>
      <c r="L87" s="23">
        <v>0</v>
      </c>
      <c r="M87" s="23">
        <v>0.38989399999999991</v>
      </c>
      <c r="N87" s="23">
        <v>2.2367199999999996</v>
      </c>
      <c r="O87" s="23">
        <f t="shared" si="17"/>
        <v>7.66</v>
      </c>
      <c r="P87" s="24"/>
      <c r="Q87" s="81">
        <f t="shared" si="18"/>
        <v>7.66</v>
      </c>
      <c r="S87" s="78">
        <f t="shared" si="20"/>
        <v>3.2026459999999997</v>
      </c>
      <c r="T87" s="78">
        <f t="shared" si="21"/>
        <v>1.8307399999999996</v>
      </c>
      <c r="U87" s="78">
        <f t="shared" si="22"/>
        <v>0</v>
      </c>
      <c r="V87" s="78">
        <f t="shared" si="23"/>
        <v>0.38989399999999991</v>
      </c>
      <c r="W87" s="78">
        <f t="shared" si="24"/>
        <v>2.2367199999999996</v>
      </c>
    </row>
    <row r="88" spans="1:23">
      <c r="A88" s="8" t="s">
        <v>130</v>
      </c>
      <c r="B88" s="22">
        <v>7.7</v>
      </c>
      <c r="C88" s="22">
        <f t="shared" si="15"/>
        <v>7.7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3.2193699999999996</v>
      </c>
      <c r="K88" s="23">
        <v>1.8402999999999998</v>
      </c>
      <c r="L88" s="23">
        <v>0</v>
      </c>
      <c r="M88" s="23">
        <v>0.39192999999999995</v>
      </c>
      <c r="N88" s="23">
        <v>2.2483999999999997</v>
      </c>
      <c r="O88" s="23">
        <f t="shared" si="17"/>
        <v>7.7</v>
      </c>
      <c r="P88" s="24"/>
      <c r="Q88" s="81">
        <f t="shared" si="18"/>
        <v>7.7</v>
      </c>
      <c r="S88" s="78">
        <f t="shared" si="20"/>
        <v>3.2193699999999996</v>
      </c>
      <c r="T88" s="78">
        <f t="shared" si="21"/>
        <v>1.8402999999999998</v>
      </c>
      <c r="U88" s="78">
        <f t="shared" si="22"/>
        <v>0</v>
      </c>
      <c r="V88" s="78">
        <f t="shared" si="23"/>
        <v>0.39192999999999995</v>
      </c>
      <c r="W88" s="78">
        <f t="shared" si="24"/>
        <v>2.2483999999999997</v>
      </c>
    </row>
    <row r="89" spans="1:23">
      <c r="A89" s="8" t="s">
        <v>131</v>
      </c>
      <c r="B89" s="22">
        <v>6.24</v>
      </c>
      <c r="C89" s="22">
        <f t="shared" si="15"/>
        <v>6.24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2.6089439999999997</v>
      </c>
      <c r="K89" s="23">
        <v>1.4913599999999998</v>
      </c>
      <c r="L89" s="23">
        <v>0</v>
      </c>
      <c r="M89" s="23">
        <v>0.31761599999999995</v>
      </c>
      <c r="N89" s="23">
        <v>1.8220799999999997</v>
      </c>
      <c r="O89" s="23">
        <f t="shared" si="17"/>
        <v>6.24</v>
      </c>
      <c r="P89" s="24"/>
      <c r="Q89" s="81">
        <f t="shared" si="18"/>
        <v>6.24</v>
      </c>
      <c r="S89" s="78">
        <f t="shared" si="20"/>
        <v>2.6089439999999997</v>
      </c>
      <c r="T89" s="78">
        <f t="shared" si="21"/>
        <v>1.4913599999999998</v>
      </c>
      <c r="U89" s="78">
        <f t="shared" si="22"/>
        <v>0</v>
      </c>
      <c r="V89" s="78">
        <f t="shared" si="23"/>
        <v>0.31761599999999995</v>
      </c>
      <c r="W89" s="78">
        <f t="shared" si="24"/>
        <v>1.8220799999999997</v>
      </c>
    </row>
    <row r="90" spans="1:23">
      <c r="A90" s="8" t="s">
        <v>132</v>
      </c>
      <c r="B90" s="22">
        <v>7.5439999999999996</v>
      </c>
      <c r="C90" s="22">
        <f t="shared" si="15"/>
        <v>7.5439999999999996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3.1541463999999997</v>
      </c>
      <c r="K90" s="23">
        <v>1.8030159999999995</v>
      </c>
      <c r="L90" s="23">
        <v>0</v>
      </c>
      <c r="M90" s="23">
        <v>0.38398959999999988</v>
      </c>
      <c r="N90" s="23">
        <v>2.2028479999999995</v>
      </c>
      <c r="O90" s="23">
        <f t="shared" si="17"/>
        <v>7.5439999999999996</v>
      </c>
      <c r="P90" s="24"/>
      <c r="Q90" s="81">
        <f t="shared" si="18"/>
        <v>7.5439999999999996</v>
      </c>
      <c r="S90" s="78">
        <f t="shared" si="20"/>
        <v>3.1541463999999997</v>
      </c>
      <c r="T90" s="78">
        <f t="shared" si="21"/>
        <v>1.8030159999999995</v>
      </c>
      <c r="U90" s="78">
        <f t="shared" si="22"/>
        <v>0</v>
      </c>
      <c r="V90" s="78">
        <f t="shared" si="23"/>
        <v>0.38398959999999988</v>
      </c>
      <c r="W90" s="78">
        <f t="shared" si="24"/>
        <v>2.2028479999999995</v>
      </c>
    </row>
    <row r="91" spans="1:23">
      <c r="A91" s="8" t="s">
        <v>133</v>
      </c>
      <c r="B91" s="22">
        <v>7.4119999999999999</v>
      </c>
      <c r="C91" s="22">
        <f t="shared" si="15"/>
        <v>7.4119999999999999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3.0989572000000001</v>
      </c>
      <c r="K91" s="23">
        <v>1.7714679999999996</v>
      </c>
      <c r="L91" s="23">
        <v>0</v>
      </c>
      <c r="M91" s="23">
        <v>0.37727079999999996</v>
      </c>
      <c r="N91" s="23">
        <v>2.1643039999999996</v>
      </c>
      <c r="O91" s="23">
        <f t="shared" si="17"/>
        <v>7.411999999999999</v>
      </c>
      <c r="P91" s="24"/>
      <c r="Q91" s="81">
        <f t="shared" si="18"/>
        <v>7.411999999999999</v>
      </c>
      <c r="S91" s="78">
        <f t="shared" si="20"/>
        <v>3.0989572000000001</v>
      </c>
      <c r="T91" s="78">
        <f t="shared" si="21"/>
        <v>1.7714679999999996</v>
      </c>
      <c r="U91" s="78">
        <f t="shared" si="22"/>
        <v>0</v>
      </c>
      <c r="V91" s="78">
        <f t="shared" si="23"/>
        <v>0.37727079999999996</v>
      </c>
      <c r="W91" s="78">
        <f t="shared" si="24"/>
        <v>2.1643039999999996</v>
      </c>
    </row>
    <row r="92" spans="1:23">
      <c r="A92" s="8" t="s">
        <v>134</v>
      </c>
      <c r="B92" s="22">
        <v>6.8719999999999999</v>
      </c>
      <c r="C92" s="22">
        <f t="shared" si="15"/>
        <v>6.8719999999999999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2.8731831999999997</v>
      </c>
      <c r="K92" s="23">
        <v>1.6424079999999996</v>
      </c>
      <c r="L92" s="23">
        <v>0</v>
      </c>
      <c r="M92" s="23">
        <v>0.34978479999999995</v>
      </c>
      <c r="N92" s="23">
        <v>2.0066239999999995</v>
      </c>
      <c r="O92" s="23">
        <f t="shared" si="17"/>
        <v>6.8719999999999999</v>
      </c>
      <c r="P92" s="24"/>
      <c r="Q92" s="81">
        <f t="shared" si="18"/>
        <v>6.8719999999999999</v>
      </c>
      <c r="S92" s="78">
        <f t="shared" si="20"/>
        <v>2.8731831999999997</v>
      </c>
      <c r="T92" s="78">
        <f t="shared" si="21"/>
        <v>1.6424079999999996</v>
      </c>
      <c r="U92" s="78">
        <f t="shared" si="22"/>
        <v>0</v>
      </c>
      <c r="V92" s="78">
        <f t="shared" si="23"/>
        <v>0.34978479999999995</v>
      </c>
      <c r="W92" s="78">
        <f t="shared" si="24"/>
        <v>2.0066239999999995</v>
      </c>
    </row>
    <row r="93" spans="1:23">
      <c r="A93" s="8" t="s">
        <v>135</v>
      </c>
      <c r="B93" s="22">
        <v>7.0839999999999996</v>
      </c>
      <c r="C93" s="22">
        <f t="shared" si="15"/>
        <v>7.0839999999999996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2.9618203999999997</v>
      </c>
      <c r="K93" s="23">
        <v>1.6930759999999996</v>
      </c>
      <c r="L93" s="23">
        <v>0</v>
      </c>
      <c r="M93" s="23">
        <v>0.36057559999999989</v>
      </c>
      <c r="N93" s="23">
        <v>2.0685279999999993</v>
      </c>
      <c r="O93" s="23">
        <f t="shared" si="17"/>
        <v>7.0839999999999996</v>
      </c>
      <c r="P93" s="24"/>
      <c r="Q93" s="81">
        <f t="shared" si="18"/>
        <v>7.0839999999999996</v>
      </c>
      <c r="S93" s="78">
        <f t="shared" si="20"/>
        <v>2.9618203999999997</v>
      </c>
      <c r="T93" s="78">
        <f t="shared" si="21"/>
        <v>1.6930759999999996</v>
      </c>
      <c r="U93" s="78">
        <f t="shared" si="22"/>
        <v>0</v>
      </c>
      <c r="V93" s="78">
        <f t="shared" si="23"/>
        <v>0.36057559999999989</v>
      </c>
      <c r="W93" s="78">
        <f t="shared" si="24"/>
        <v>2.0685279999999993</v>
      </c>
    </row>
    <row r="94" spans="1:23">
      <c r="A94" s="8" t="s">
        <v>136</v>
      </c>
      <c r="B94" s="22">
        <v>8.18</v>
      </c>
      <c r="C94" s="22">
        <f t="shared" si="15"/>
        <v>8.18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3.4200579999999996</v>
      </c>
      <c r="K94" s="23">
        <v>1.9550199999999995</v>
      </c>
      <c r="L94" s="23">
        <v>0</v>
      </c>
      <c r="M94" s="23">
        <v>0.4163619999999999</v>
      </c>
      <c r="N94" s="23">
        <v>2.3885599999999996</v>
      </c>
      <c r="O94" s="23">
        <f t="shared" si="17"/>
        <v>8.18</v>
      </c>
      <c r="P94" s="24"/>
      <c r="Q94" s="81">
        <f t="shared" si="18"/>
        <v>8.18</v>
      </c>
      <c r="S94" s="78">
        <f t="shared" si="20"/>
        <v>3.4200579999999996</v>
      </c>
      <c r="T94" s="78">
        <f t="shared" si="21"/>
        <v>1.9550199999999995</v>
      </c>
      <c r="U94" s="78">
        <f t="shared" si="22"/>
        <v>0</v>
      </c>
      <c r="V94" s="78">
        <f t="shared" si="23"/>
        <v>0.4163619999999999</v>
      </c>
      <c r="W94" s="78">
        <f t="shared" si="24"/>
        <v>2.3885599999999996</v>
      </c>
    </row>
    <row r="95" spans="1:23">
      <c r="A95" s="8" t="s">
        <v>137</v>
      </c>
      <c r="B95" s="22">
        <v>7.6239999999999997</v>
      </c>
      <c r="C95" s="22">
        <f t="shared" si="15"/>
        <v>7.6239999999999997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3.1875943999999992</v>
      </c>
      <c r="K95" s="23">
        <v>1.8221359999999995</v>
      </c>
      <c r="L95" s="23">
        <v>0</v>
      </c>
      <c r="M95" s="23">
        <v>0.38806159999999995</v>
      </c>
      <c r="N95" s="23">
        <v>2.2262079999999993</v>
      </c>
      <c r="O95" s="23">
        <f t="shared" si="17"/>
        <v>7.6239999999999997</v>
      </c>
      <c r="P95" s="24"/>
      <c r="Q95" s="81">
        <f t="shared" si="18"/>
        <v>7.6239999999999997</v>
      </c>
      <c r="S95" s="78">
        <f t="shared" si="20"/>
        <v>3.1875943999999992</v>
      </c>
      <c r="T95" s="78">
        <f t="shared" si="21"/>
        <v>1.8221359999999995</v>
      </c>
      <c r="U95" s="78">
        <f t="shared" si="22"/>
        <v>0</v>
      </c>
      <c r="V95" s="78">
        <f t="shared" si="23"/>
        <v>0.38806159999999995</v>
      </c>
      <c r="W95" s="78">
        <f t="shared" si="24"/>
        <v>2.2262079999999993</v>
      </c>
    </row>
    <row r="96" spans="1:23">
      <c r="A96" s="8" t="s">
        <v>138</v>
      </c>
      <c r="B96" s="22">
        <v>6.76</v>
      </c>
      <c r="C96" s="22">
        <f t="shared" si="15"/>
        <v>6.76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2.8263559999999996</v>
      </c>
      <c r="K96" s="23">
        <v>1.6156399999999997</v>
      </c>
      <c r="L96" s="23">
        <v>0</v>
      </c>
      <c r="M96" s="23">
        <v>0.34408399999999995</v>
      </c>
      <c r="N96" s="23">
        <v>1.9739199999999997</v>
      </c>
      <c r="O96" s="23">
        <f t="shared" si="17"/>
        <v>6.76</v>
      </c>
      <c r="P96" s="24"/>
      <c r="Q96" s="81">
        <f t="shared" si="18"/>
        <v>6.76</v>
      </c>
      <c r="S96" s="78">
        <f t="shared" si="20"/>
        <v>2.8263559999999996</v>
      </c>
      <c r="T96" s="78">
        <f t="shared" si="21"/>
        <v>1.6156399999999997</v>
      </c>
      <c r="U96" s="78">
        <f t="shared" si="22"/>
        <v>0</v>
      </c>
      <c r="V96" s="78">
        <f t="shared" si="23"/>
        <v>0.34408399999999995</v>
      </c>
      <c r="W96" s="78">
        <f t="shared" si="24"/>
        <v>1.9739199999999997</v>
      </c>
    </row>
    <row r="97" spans="1:26">
      <c r="A97" s="8" t="s">
        <v>139</v>
      </c>
      <c r="B97" s="22">
        <v>6.952</v>
      </c>
      <c r="C97" s="22">
        <f t="shared" si="15"/>
        <v>6.952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2.9066311999999996</v>
      </c>
      <c r="K97" s="23">
        <v>1.6615279999999997</v>
      </c>
      <c r="L97" s="23">
        <v>0</v>
      </c>
      <c r="M97" s="23">
        <v>0.35385679999999997</v>
      </c>
      <c r="N97" s="23">
        <v>2.0299839999999998</v>
      </c>
      <c r="O97" s="23">
        <f t="shared" si="17"/>
        <v>6.9519999999999991</v>
      </c>
      <c r="P97" s="24"/>
      <c r="Q97" s="81">
        <f t="shared" si="18"/>
        <v>6.9519999999999991</v>
      </c>
      <c r="S97" s="78">
        <f t="shared" si="20"/>
        <v>2.9066311999999996</v>
      </c>
      <c r="T97" s="78">
        <f t="shared" si="21"/>
        <v>1.6615279999999997</v>
      </c>
      <c r="U97" s="78">
        <f t="shared" si="22"/>
        <v>0</v>
      </c>
      <c r="V97" s="78">
        <f t="shared" si="23"/>
        <v>0.35385679999999997</v>
      </c>
      <c r="W97" s="78">
        <f t="shared" si="24"/>
        <v>2.0299839999999998</v>
      </c>
    </row>
    <row r="98" spans="1:26">
      <c r="A98" s="8" t="s">
        <v>140</v>
      </c>
      <c r="B98" s="22">
        <v>6.8559999999999999</v>
      </c>
      <c r="C98" s="22">
        <f t="shared" si="15"/>
        <v>6.8559999999999999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2.8664935999999996</v>
      </c>
      <c r="K98" s="23">
        <v>1.6385839999999996</v>
      </c>
      <c r="L98" s="23">
        <v>0</v>
      </c>
      <c r="M98" s="23">
        <v>0.3489703999999999</v>
      </c>
      <c r="N98" s="23">
        <v>2.0019519999999997</v>
      </c>
      <c r="O98" s="23">
        <f t="shared" si="17"/>
        <v>6.8560000000000008</v>
      </c>
      <c r="P98" s="24"/>
      <c r="Q98" s="81">
        <f t="shared" si="18"/>
        <v>6.8560000000000008</v>
      </c>
      <c r="S98" s="78">
        <f t="shared" si="20"/>
        <v>2.8664935999999996</v>
      </c>
      <c r="T98" s="78">
        <f t="shared" si="21"/>
        <v>1.6385839999999996</v>
      </c>
      <c r="U98" s="78">
        <f t="shared" si="22"/>
        <v>0</v>
      </c>
      <c r="V98" s="78">
        <f t="shared" si="23"/>
        <v>0.3489703999999999</v>
      </c>
      <c r="W98" s="78">
        <f t="shared" si="24"/>
        <v>2.0019519999999997</v>
      </c>
    </row>
    <row r="99" spans="1:26">
      <c r="A99" s="8" t="s">
        <v>175</v>
      </c>
      <c r="B99" s="22">
        <f t="shared" ref="B99:Q99" si="25">SUM(B3:B98)/4000</f>
        <v>5.018099999999999E-2</v>
      </c>
      <c r="C99" s="22">
        <f t="shared" si="25"/>
        <v>5.018099999999999E-2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2.0980676099999995E-2</v>
      </c>
      <c r="K99" s="24">
        <f t="shared" si="25"/>
        <v>1.1993258999999994E-2</v>
      </c>
      <c r="L99" s="24">
        <f t="shared" si="25"/>
        <v>0</v>
      </c>
      <c r="M99" s="24">
        <f t="shared" si="25"/>
        <v>2.5542129E-3</v>
      </c>
      <c r="N99" s="24">
        <f t="shared" si="25"/>
        <v>1.4652851999999997E-2</v>
      </c>
      <c r="O99" s="25">
        <f t="shared" si="25"/>
        <v>5.018099999999999E-2</v>
      </c>
      <c r="P99" s="25"/>
      <c r="Q99" s="85">
        <f t="shared" si="25"/>
        <v>5.018099999999999E-2</v>
      </c>
      <c r="S99" s="78">
        <f>SUM(S3:S98)/4000</f>
        <v>2.0980676099999995E-2</v>
      </c>
      <c r="T99" s="78">
        <f t="shared" ref="T99:W99" si="26">SUM(T3:T98)/4000</f>
        <v>1.1993258999999994E-2</v>
      </c>
      <c r="U99" s="78">
        <f t="shared" si="26"/>
        <v>0</v>
      </c>
      <c r="V99" s="78">
        <f t="shared" si="26"/>
        <v>2.5542129E-3</v>
      </c>
      <c r="W99" s="78">
        <f t="shared" si="26"/>
        <v>1.4652851999999997E-2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30.49</v>
      </c>
      <c r="I3" s="95">
        <v>137.41</v>
      </c>
      <c r="J3" s="95">
        <v>0</v>
      </c>
      <c r="K3" s="95">
        <v>0</v>
      </c>
      <c r="L3" s="95">
        <v>0</v>
      </c>
      <c r="M3" s="114">
        <v>0.99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168.89</v>
      </c>
      <c r="W3">
        <v>30.49</v>
      </c>
      <c r="X3">
        <v>137.41</v>
      </c>
      <c r="Y3">
        <v>0.99</v>
      </c>
      <c r="Z3">
        <v>0</v>
      </c>
    </row>
    <row r="4" spans="1:26">
      <c r="G4" t="s">
        <v>46</v>
      </c>
      <c r="H4" s="115">
        <v>27.72</v>
      </c>
      <c r="I4" s="88">
        <v>122.16</v>
      </c>
      <c r="J4" s="88">
        <v>0</v>
      </c>
      <c r="K4" s="88">
        <v>0</v>
      </c>
      <c r="L4" s="88">
        <v>0</v>
      </c>
      <c r="M4" s="116">
        <v>0.52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150.4</v>
      </c>
      <c r="W4">
        <v>27.72</v>
      </c>
      <c r="X4">
        <v>122.16</v>
      </c>
      <c r="Y4">
        <v>0.52</v>
      </c>
      <c r="Z4">
        <v>0</v>
      </c>
    </row>
    <row r="5" spans="1:26">
      <c r="G5" t="s">
        <v>47</v>
      </c>
      <c r="H5" s="115">
        <v>15.43</v>
      </c>
      <c r="I5" s="88">
        <v>110.81</v>
      </c>
      <c r="J5" s="88">
        <v>0</v>
      </c>
      <c r="K5" s="88">
        <v>0</v>
      </c>
      <c r="L5" s="88">
        <v>0</v>
      </c>
      <c r="M5" s="116">
        <v>0.42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126.66</v>
      </c>
      <c r="W5">
        <v>15.43</v>
      </c>
      <c r="X5">
        <v>110.81</v>
      </c>
      <c r="Y5">
        <v>0.42</v>
      </c>
      <c r="Z5">
        <v>0</v>
      </c>
    </row>
    <row r="6" spans="1:26">
      <c r="G6" t="s">
        <v>48</v>
      </c>
      <c r="H6" s="115">
        <v>2.74</v>
      </c>
      <c r="I6" s="88">
        <v>91.83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94.57</v>
      </c>
      <c r="W6">
        <v>2.74</v>
      </c>
      <c r="X6">
        <v>91.83</v>
      </c>
      <c r="Y6">
        <v>0</v>
      </c>
      <c r="Z6">
        <v>0</v>
      </c>
    </row>
    <row r="7" spans="1:26">
      <c r="G7" t="s">
        <v>49</v>
      </c>
      <c r="H7" s="115">
        <v>36</v>
      </c>
      <c r="I7" s="88">
        <v>64.11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100.11</v>
      </c>
      <c r="W7">
        <v>36</v>
      </c>
      <c r="X7">
        <v>64.11</v>
      </c>
      <c r="Y7">
        <v>0</v>
      </c>
      <c r="Z7">
        <v>0</v>
      </c>
    </row>
    <row r="8" spans="1:26">
      <c r="G8" t="s">
        <v>50</v>
      </c>
      <c r="H8" s="115">
        <v>8.0500000000000007</v>
      </c>
      <c r="I8" s="88">
        <v>9.73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17.78</v>
      </c>
      <c r="W8">
        <v>8.0500000000000007</v>
      </c>
      <c r="X8">
        <v>9.73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61.62</v>
      </c>
      <c r="I11" s="88">
        <v>0</v>
      </c>
      <c r="J11" s="88">
        <v>0</v>
      </c>
      <c r="K11" s="88">
        <v>0</v>
      </c>
      <c r="L11" s="88">
        <v>0</v>
      </c>
      <c r="M11" s="116">
        <v>0.3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61.92</v>
      </c>
      <c r="W11">
        <v>61.62</v>
      </c>
      <c r="X11">
        <v>0</v>
      </c>
      <c r="Y11">
        <v>0.3</v>
      </c>
      <c r="Z11">
        <v>0</v>
      </c>
    </row>
    <row r="12" spans="1:26">
      <c r="G12" t="s">
        <v>54</v>
      </c>
      <c r="H12" s="115">
        <v>13.47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13.47</v>
      </c>
      <c r="W12">
        <v>13.47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</v>
      </c>
      <c r="P13" s="88">
        <v>0</v>
      </c>
      <c r="Q13" s="88">
        <v>0</v>
      </c>
      <c r="R13" s="88">
        <v>0</v>
      </c>
      <c r="S13" s="116">
        <v>0</v>
      </c>
      <c r="U13" s="115">
        <v>-15</v>
      </c>
      <c r="V13" s="116">
        <v>0</v>
      </c>
      <c r="W13">
        <v>0</v>
      </c>
      <c r="X13">
        <v>-15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1.21</v>
      </c>
      <c r="N14" s="115">
        <v>0</v>
      </c>
      <c r="O14" s="88">
        <v>-40</v>
      </c>
      <c r="P14" s="88">
        <v>-7</v>
      </c>
      <c r="Q14" s="88">
        <v>0</v>
      </c>
      <c r="R14" s="88">
        <v>0</v>
      </c>
      <c r="S14" s="116">
        <v>0</v>
      </c>
      <c r="U14" s="115">
        <v>-47</v>
      </c>
      <c r="V14" s="116">
        <v>1.21</v>
      </c>
      <c r="W14">
        <v>0</v>
      </c>
      <c r="X14">
        <v>-40</v>
      </c>
      <c r="Y14">
        <v>1.21</v>
      </c>
      <c r="Z14">
        <v>-7</v>
      </c>
    </row>
    <row r="15" spans="1:26">
      <c r="G15" t="s">
        <v>57</v>
      </c>
      <c r="H15" s="115">
        <v>42.45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-55</v>
      </c>
      <c r="P15" s="88">
        <v>0</v>
      </c>
      <c r="Q15" s="88">
        <v>0</v>
      </c>
      <c r="R15" s="88">
        <v>0</v>
      </c>
      <c r="S15" s="116">
        <v>0</v>
      </c>
      <c r="U15" s="115">
        <v>-55</v>
      </c>
      <c r="V15" s="116">
        <v>42.45</v>
      </c>
      <c r="W15">
        <v>42.45</v>
      </c>
      <c r="X15">
        <v>-55</v>
      </c>
      <c r="Y15">
        <v>0</v>
      </c>
      <c r="Z15">
        <v>0</v>
      </c>
    </row>
    <row r="16" spans="1:26">
      <c r="G16" t="s">
        <v>58</v>
      </c>
      <c r="H16" s="115">
        <v>7.4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-70</v>
      </c>
      <c r="P16" s="88">
        <v>0</v>
      </c>
      <c r="Q16" s="88">
        <v>0</v>
      </c>
      <c r="R16" s="88">
        <v>0</v>
      </c>
      <c r="S16" s="116">
        <v>0</v>
      </c>
      <c r="U16" s="115">
        <v>-70</v>
      </c>
      <c r="V16" s="116">
        <v>7.4</v>
      </c>
      <c r="W16">
        <v>7.4</v>
      </c>
      <c r="X16">
        <v>-70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-90</v>
      </c>
      <c r="P17" s="88">
        <v>-42</v>
      </c>
      <c r="Q17" s="88">
        <v>0</v>
      </c>
      <c r="R17" s="88">
        <v>0</v>
      </c>
      <c r="S17" s="116">
        <v>0</v>
      </c>
      <c r="U17" s="115">
        <v>-132</v>
      </c>
      <c r="V17" s="116">
        <v>0.28999999999999998</v>
      </c>
      <c r="W17">
        <v>0</v>
      </c>
      <c r="X17">
        <v>-90</v>
      </c>
      <c r="Y17">
        <v>0.28999999999999998</v>
      </c>
      <c r="Z17">
        <v>-42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4.93</v>
      </c>
      <c r="N18" s="115">
        <v>0</v>
      </c>
      <c r="O18" s="88">
        <v>-105</v>
      </c>
      <c r="P18" s="88">
        <v>-92</v>
      </c>
      <c r="Q18" s="88">
        <v>0</v>
      </c>
      <c r="R18" s="88">
        <v>0</v>
      </c>
      <c r="S18" s="116">
        <v>0</v>
      </c>
      <c r="U18" s="115">
        <v>-197</v>
      </c>
      <c r="V18" s="116">
        <v>4.93</v>
      </c>
      <c r="W18">
        <v>0</v>
      </c>
      <c r="X18">
        <v>-105</v>
      </c>
      <c r="Y18">
        <v>4.93</v>
      </c>
      <c r="Z18">
        <v>-92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2.0299999999999998</v>
      </c>
      <c r="N19" s="115">
        <v>0</v>
      </c>
      <c r="O19" s="88">
        <v>-135</v>
      </c>
      <c r="P19" s="88">
        <v>-160</v>
      </c>
      <c r="Q19" s="88">
        <v>0</v>
      </c>
      <c r="R19" s="88">
        <v>0</v>
      </c>
      <c r="S19" s="116">
        <v>0</v>
      </c>
      <c r="U19" s="115">
        <v>-295</v>
      </c>
      <c r="V19" s="116">
        <v>2.0299999999999998</v>
      </c>
      <c r="W19">
        <v>0</v>
      </c>
      <c r="X19">
        <v>-135</v>
      </c>
      <c r="Y19">
        <v>2.0299999999999998</v>
      </c>
      <c r="Z19">
        <v>-160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0.97</v>
      </c>
      <c r="N20" s="115">
        <v>0</v>
      </c>
      <c r="O20" s="88">
        <v>-140</v>
      </c>
      <c r="P20" s="88">
        <v>-224</v>
      </c>
      <c r="Q20" s="88">
        <v>0</v>
      </c>
      <c r="R20" s="88">
        <v>0</v>
      </c>
      <c r="S20" s="116">
        <v>0</v>
      </c>
      <c r="U20" s="115">
        <v>-364</v>
      </c>
      <c r="V20" s="116">
        <v>0.97</v>
      </c>
      <c r="W20">
        <v>0</v>
      </c>
      <c r="X20">
        <v>-140</v>
      </c>
      <c r="Y20">
        <v>0.97</v>
      </c>
      <c r="Z20">
        <v>-224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1.26</v>
      </c>
      <c r="N21" s="115">
        <v>0</v>
      </c>
      <c r="O21" s="88">
        <v>-155</v>
      </c>
      <c r="P21" s="88">
        <v>-268</v>
      </c>
      <c r="Q21" s="88">
        <v>0</v>
      </c>
      <c r="R21" s="88">
        <v>0</v>
      </c>
      <c r="S21" s="116">
        <v>0</v>
      </c>
      <c r="U21" s="115">
        <v>-423</v>
      </c>
      <c r="V21" s="116">
        <v>1.26</v>
      </c>
      <c r="W21">
        <v>0</v>
      </c>
      <c r="X21">
        <v>-155</v>
      </c>
      <c r="Y21">
        <v>1.26</v>
      </c>
      <c r="Z21">
        <v>-268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-165</v>
      </c>
      <c r="P22" s="88">
        <v>-318</v>
      </c>
      <c r="Q22" s="88">
        <v>0</v>
      </c>
      <c r="R22" s="88">
        <v>0</v>
      </c>
      <c r="S22" s="116">
        <v>0</v>
      </c>
      <c r="U22" s="115">
        <v>-483</v>
      </c>
      <c r="V22" s="116">
        <v>0</v>
      </c>
      <c r="W22">
        <v>0</v>
      </c>
      <c r="X22">
        <v>-165</v>
      </c>
      <c r="Y22">
        <v>0</v>
      </c>
      <c r="Z22">
        <v>-318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6.09</v>
      </c>
      <c r="N23" s="115">
        <v>0</v>
      </c>
      <c r="O23" s="88">
        <v>-175</v>
      </c>
      <c r="P23" s="88">
        <v>-359</v>
      </c>
      <c r="Q23" s="88">
        <v>0</v>
      </c>
      <c r="R23" s="88">
        <v>0</v>
      </c>
      <c r="S23" s="116">
        <v>0</v>
      </c>
      <c r="U23" s="115">
        <v>-534</v>
      </c>
      <c r="V23" s="116">
        <v>6.09</v>
      </c>
      <c r="W23">
        <v>0</v>
      </c>
      <c r="X23">
        <v>-175</v>
      </c>
      <c r="Y23">
        <v>6.09</v>
      </c>
      <c r="Z23">
        <v>-359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3.48</v>
      </c>
      <c r="N24" s="115">
        <v>0</v>
      </c>
      <c r="O24" s="88">
        <v>-190</v>
      </c>
      <c r="P24" s="88">
        <v>-398</v>
      </c>
      <c r="Q24" s="88">
        <v>0</v>
      </c>
      <c r="R24" s="88">
        <v>0</v>
      </c>
      <c r="S24" s="116">
        <v>0</v>
      </c>
      <c r="U24" s="115">
        <v>-588</v>
      </c>
      <c r="V24" s="116">
        <v>3.48</v>
      </c>
      <c r="W24">
        <v>0</v>
      </c>
      <c r="X24">
        <v>-190</v>
      </c>
      <c r="Y24">
        <v>3.48</v>
      </c>
      <c r="Z24">
        <v>-398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7.83</v>
      </c>
      <c r="N25" s="115">
        <v>0</v>
      </c>
      <c r="O25" s="88">
        <v>-190</v>
      </c>
      <c r="P25" s="88">
        <v>-421</v>
      </c>
      <c r="Q25" s="88">
        <v>0</v>
      </c>
      <c r="R25" s="88">
        <v>0</v>
      </c>
      <c r="S25" s="116">
        <v>0</v>
      </c>
      <c r="U25" s="115">
        <v>-611</v>
      </c>
      <c r="V25" s="116">
        <v>7.83</v>
      </c>
      <c r="W25">
        <v>0</v>
      </c>
      <c r="X25">
        <v>-190</v>
      </c>
      <c r="Y25">
        <v>7.83</v>
      </c>
      <c r="Z25">
        <v>-421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3.87</v>
      </c>
      <c r="N26" s="115">
        <v>0</v>
      </c>
      <c r="O26" s="88">
        <v>-195</v>
      </c>
      <c r="P26" s="88">
        <v>-442</v>
      </c>
      <c r="Q26" s="88">
        <v>0</v>
      </c>
      <c r="R26" s="88">
        <v>0</v>
      </c>
      <c r="S26" s="116">
        <v>0</v>
      </c>
      <c r="U26" s="115">
        <v>-637</v>
      </c>
      <c r="V26" s="116">
        <v>3.87</v>
      </c>
      <c r="W26">
        <v>0</v>
      </c>
      <c r="X26">
        <v>-195</v>
      </c>
      <c r="Y26">
        <v>3.87</v>
      </c>
      <c r="Z26">
        <v>-442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2.2200000000000002</v>
      </c>
      <c r="N27" s="115">
        <v>0</v>
      </c>
      <c r="O27" s="88">
        <v>-175</v>
      </c>
      <c r="P27" s="88">
        <v>-377</v>
      </c>
      <c r="Q27" s="88">
        <v>0</v>
      </c>
      <c r="R27" s="88">
        <v>0</v>
      </c>
      <c r="S27" s="116">
        <v>0</v>
      </c>
      <c r="U27" s="115">
        <v>-552</v>
      </c>
      <c r="V27" s="116">
        <v>2.2200000000000002</v>
      </c>
      <c r="W27">
        <v>0</v>
      </c>
      <c r="X27">
        <v>-175</v>
      </c>
      <c r="Y27">
        <v>2.2200000000000002</v>
      </c>
      <c r="Z27">
        <v>-377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5.32</v>
      </c>
      <c r="N28" s="115">
        <v>0</v>
      </c>
      <c r="O28" s="88">
        <v>-185</v>
      </c>
      <c r="P28" s="88">
        <v>-441</v>
      </c>
      <c r="Q28" s="88">
        <v>0</v>
      </c>
      <c r="R28" s="88">
        <v>0</v>
      </c>
      <c r="S28" s="116">
        <v>0</v>
      </c>
      <c r="U28" s="115">
        <v>-626</v>
      </c>
      <c r="V28" s="116">
        <v>5.32</v>
      </c>
      <c r="W28">
        <v>0</v>
      </c>
      <c r="X28">
        <v>-185</v>
      </c>
      <c r="Y28">
        <v>5.32</v>
      </c>
      <c r="Z28">
        <v>-441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0.77</v>
      </c>
      <c r="N29" s="115">
        <v>0</v>
      </c>
      <c r="O29" s="88">
        <v>-205</v>
      </c>
      <c r="P29" s="88">
        <v>-485</v>
      </c>
      <c r="Q29" s="88">
        <v>0</v>
      </c>
      <c r="R29" s="88">
        <v>0</v>
      </c>
      <c r="S29" s="116">
        <v>0</v>
      </c>
      <c r="U29" s="115">
        <v>-690</v>
      </c>
      <c r="V29" s="116">
        <v>0.77</v>
      </c>
      <c r="W29">
        <v>0</v>
      </c>
      <c r="X29">
        <v>-205</v>
      </c>
      <c r="Y29">
        <v>0.77</v>
      </c>
      <c r="Z29">
        <v>-485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6.48</v>
      </c>
      <c r="N30" s="115">
        <v>0</v>
      </c>
      <c r="O30" s="88">
        <v>-215</v>
      </c>
      <c r="P30" s="88">
        <v>-533</v>
      </c>
      <c r="Q30" s="88">
        <v>0</v>
      </c>
      <c r="R30" s="88">
        <v>0</v>
      </c>
      <c r="S30" s="116">
        <v>0</v>
      </c>
      <c r="U30" s="115">
        <v>-748</v>
      </c>
      <c r="V30" s="116">
        <v>6.48</v>
      </c>
      <c r="W30">
        <v>0</v>
      </c>
      <c r="X30">
        <v>-215</v>
      </c>
      <c r="Y30">
        <v>6.48</v>
      </c>
      <c r="Z30">
        <v>-533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5.51</v>
      </c>
      <c r="N31" s="115">
        <v>0</v>
      </c>
      <c r="O31" s="88">
        <v>-225</v>
      </c>
      <c r="P31" s="88">
        <v>-558</v>
      </c>
      <c r="Q31" s="88">
        <v>0</v>
      </c>
      <c r="R31" s="88">
        <v>0</v>
      </c>
      <c r="S31" s="116">
        <v>0</v>
      </c>
      <c r="U31" s="115">
        <v>-783</v>
      </c>
      <c r="V31" s="116">
        <v>5.51</v>
      </c>
      <c r="W31">
        <v>0</v>
      </c>
      <c r="X31">
        <v>-225</v>
      </c>
      <c r="Y31">
        <v>5.51</v>
      </c>
      <c r="Z31">
        <v>-558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8.99</v>
      </c>
      <c r="N32" s="115">
        <v>0</v>
      </c>
      <c r="O32" s="88">
        <v>-122</v>
      </c>
      <c r="P32" s="88">
        <v>-380</v>
      </c>
      <c r="Q32" s="88">
        <v>0</v>
      </c>
      <c r="R32" s="88">
        <v>0</v>
      </c>
      <c r="S32" s="116">
        <v>0</v>
      </c>
      <c r="U32" s="115">
        <v>-502</v>
      </c>
      <c r="V32" s="116">
        <v>8.99</v>
      </c>
      <c r="W32">
        <v>0</v>
      </c>
      <c r="X32">
        <v>-122</v>
      </c>
      <c r="Y32">
        <v>8.99</v>
      </c>
      <c r="Z32">
        <v>-380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1.1599999999999999</v>
      </c>
      <c r="N33" s="115">
        <v>0</v>
      </c>
      <c r="O33" s="88">
        <v>-142</v>
      </c>
      <c r="P33" s="88">
        <v>-399</v>
      </c>
      <c r="Q33" s="88">
        <v>0</v>
      </c>
      <c r="R33" s="88">
        <v>0</v>
      </c>
      <c r="S33" s="116">
        <v>0</v>
      </c>
      <c r="U33" s="115">
        <v>-541</v>
      </c>
      <c r="V33" s="116">
        <v>1.1599999999999999</v>
      </c>
      <c r="W33">
        <v>0</v>
      </c>
      <c r="X33">
        <v>-142</v>
      </c>
      <c r="Y33">
        <v>1.1599999999999999</v>
      </c>
      <c r="Z33">
        <v>-399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2.2200000000000002</v>
      </c>
      <c r="N34" s="115">
        <v>0</v>
      </c>
      <c r="O34" s="88">
        <v>-152</v>
      </c>
      <c r="P34" s="88">
        <v>-414</v>
      </c>
      <c r="Q34" s="88">
        <v>0</v>
      </c>
      <c r="R34" s="88">
        <v>0</v>
      </c>
      <c r="S34" s="116">
        <v>0</v>
      </c>
      <c r="U34" s="115">
        <v>-566</v>
      </c>
      <c r="V34" s="116">
        <v>2.2200000000000002</v>
      </c>
      <c r="W34">
        <v>0</v>
      </c>
      <c r="X34">
        <v>-152</v>
      </c>
      <c r="Y34">
        <v>2.2200000000000002</v>
      </c>
      <c r="Z34">
        <v>-414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2.71</v>
      </c>
      <c r="N35" s="115">
        <v>0</v>
      </c>
      <c r="O35" s="88">
        <v>-162</v>
      </c>
      <c r="P35" s="88">
        <v>-428</v>
      </c>
      <c r="Q35" s="88">
        <v>0</v>
      </c>
      <c r="R35" s="88">
        <v>0</v>
      </c>
      <c r="S35" s="116">
        <v>0</v>
      </c>
      <c r="U35" s="115">
        <v>-590</v>
      </c>
      <c r="V35" s="116">
        <v>2.71</v>
      </c>
      <c r="W35">
        <v>0</v>
      </c>
      <c r="X35">
        <v>-162</v>
      </c>
      <c r="Y35">
        <v>2.71</v>
      </c>
      <c r="Z35">
        <v>-428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0.39</v>
      </c>
      <c r="N36" s="115">
        <v>0</v>
      </c>
      <c r="O36" s="88">
        <v>-172</v>
      </c>
      <c r="P36" s="88">
        <v>-438</v>
      </c>
      <c r="Q36" s="88">
        <v>0</v>
      </c>
      <c r="R36" s="88">
        <v>0</v>
      </c>
      <c r="S36" s="116">
        <v>0</v>
      </c>
      <c r="U36" s="115">
        <v>-610</v>
      </c>
      <c r="V36" s="116">
        <v>0.39</v>
      </c>
      <c r="W36">
        <v>0</v>
      </c>
      <c r="X36">
        <v>-172</v>
      </c>
      <c r="Y36">
        <v>0.39</v>
      </c>
      <c r="Z36">
        <v>-438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4.0599999999999996</v>
      </c>
      <c r="N37" s="115">
        <v>0</v>
      </c>
      <c r="O37" s="88">
        <v>-192</v>
      </c>
      <c r="P37" s="88">
        <v>-464</v>
      </c>
      <c r="Q37" s="88">
        <v>0</v>
      </c>
      <c r="R37" s="88">
        <v>0</v>
      </c>
      <c r="S37" s="116">
        <v>0</v>
      </c>
      <c r="U37" s="115">
        <v>-656</v>
      </c>
      <c r="V37" s="116">
        <v>4.0599999999999996</v>
      </c>
      <c r="W37">
        <v>0</v>
      </c>
      <c r="X37">
        <v>-192</v>
      </c>
      <c r="Y37">
        <v>4.0599999999999996</v>
      </c>
      <c r="Z37">
        <v>-464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3.19</v>
      </c>
      <c r="N38" s="115">
        <v>0</v>
      </c>
      <c r="O38" s="88">
        <v>-207</v>
      </c>
      <c r="P38" s="88">
        <v>-480</v>
      </c>
      <c r="Q38" s="88">
        <v>0</v>
      </c>
      <c r="R38" s="88">
        <v>0</v>
      </c>
      <c r="S38" s="116">
        <v>0</v>
      </c>
      <c r="U38" s="115">
        <v>-687</v>
      </c>
      <c r="V38" s="116">
        <v>3.19</v>
      </c>
      <c r="W38">
        <v>0</v>
      </c>
      <c r="X38">
        <v>-207</v>
      </c>
      <c r="Y38">
        <v>3.19</v>
      </c>
      <c r="Z38">
        <v>-480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7.35</v>
      </c>
      <c r="N39" s="115">
        <v>0</v>
      </c>
      <c r="O39" s="88">
        <v>-204</v>
      </c>
      <c r="P39" s="88">
        <v>-482</v>
      </c>
      <c r="Q39" s="88">
        <v>0</v>
      </c>
      <c r="R39" s="88">
        <v>0</v>
      </c>
      <c r="S39" s="116">
        <v>0</v>
      </c>
      <c r="U39" s="115">
        <v>-686</v>
      </c>
      <c r="V39" s="116">
        <v>7.35</v>
      </c>
      <c r="W39">
        <v>0</v>
      </c>
      <c r="X39">
        <v>-204</v>
      </c>
      <c r="Y39">
        <v>7.35</v>
      </c>
      <c r="Z39">
        <v>-482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3.96</v>
      </c>
      <c r="N40" s="115">
        <v>0</v>
      </c>
      <c r="O40" s="88">
        <v>-204</v>
      </c>
      <c r="P40" s="88">
        <v>-450</v>
      </c>
      <c r="Q40" s="88">
        <v>0</v>
      </c>
      <c r="R40" s="88">
        <v>0</v>
      </c>
      <c r="S40" s="116">
        <v>0</v>
      </c>
      <c r="U40" s="115">
        <v>-654</v>
      </c>
      <c r="V40" s="116">
        <v>3.96</v>
      </c>
      <c r="W40">
        <v>0</v>
      </c>
      <c r="X40">
        <v>-204</v>
      </c>
      <c r="Y40">
        <v>3.96</v>
      </c>
      <c r="Z40">
        <v>-450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3.38</v>
      </c>
      <c r="N41" s="115">
        <v>0</v>
      </c>
      <c r="O41" s="88">
        <v>-199</v>
      </c>
      <c r="P41" s="88">
        <v>-428</v>
      </c>
      <c r="Q41" s="88">
        <v>0</v>
      </c>
      <c r="R41" s="88">
        <v>0</v>
      </c>
      <c r="S41" s="116">
        <v>0</v>
      </c>
      <c r="U41" s="115">
        <v>-627</v>
      </c>
      <c r="V41" s="116">
        <v>3.38</v>
      </c>
      <c r="W41">
        <v>0</v>
      </c>
      <c r="X41">
        <v>-199</v>
      </c>
      <c r="Y41">
        <v>3.38</v>
      </c>
      <c r="Z41">
        <v>-428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6.09</v>
      </c>
      <c r="N42" s="115">
        <v>0</v>
      </c>
      <c r="O42" s="88">
        <v>-156</v>
      </c>
      <c r="P42" s="88">
        <v>-421</v>
      </c>
      <c r="Q42" s="88">
        <v>0</v>
      </c>
      <c r="R42" s="88">
        <v>0</v>
      </c>
      <c r="S42" s="116">
        <v>0</v>
      </c>
      <c r="U42" s="115">
        <v>-577</v>
      </c>
      <c r="V42" s="116">
        <v>6.09</v>
      </c>
      <c r="W42">
        <v>0</v>
      </c>
      <c r="X42">
        <v>-156</v>
      </c>
      <c r="Y42">
        <v>6.09</v>
      </c>
      <c r="Z42">
        <v>-421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0.1</v>
      </c>
      <c r="N43" s="115">
        <v>0</v>
      </c>
      <c r="O43" s="88">
        <v>-169</v>
      </c>
      <c r="P43" s="88">
        <v>-405</v>
      </c>
      <c r="Q43" s="88">
        <v>0</v>
      </c>
      <c r="R43" s="88">
        <v>0</v>
      </c>
      <c r="S43" s="116">
        <v>0</v>
      </c>
      <c r="U43" s="115">
        <v>-574</v>
      </c>
      <c r="V43" s="116">
        <v>0.1</v>
      </c>
      <c r="W43">
        <v>0</v>
      </c>
      <c r="X43">
        <v>-169</v>
      </c>
      <c r="Y43">
        <v>0.1</v>
      </c>
      <c r="Z43">
        <v>-405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4.16</v>
      </c>
      <c r="N44" s="115">
        <v>0</v>
      </c>
      <c r="O44" s="88">
        <v>-174</v>
      </c>
      <c r="P44" s="88">
        <v>-383</v>
      </c>
      <c r="Q44" s="88">
        <v>0</v>
      </c>
      <c r="R44" s="88">
        <v>0</v>
      </c>
      <c r="S44" s="116">
        <v>0</v>
      </c>
      <c r="U44" s="115">
        <v>-557</v>
      </c>
      <c r="V44" s="116">
        <v>4.16</v>
      </c>
      <c r="W44">
        <v>0</v>
      </c>
      <c r="X44">
        <v>-174</v>
      </c>
      <c r="Y44">
        <v>4.16</v>
      </c>
      <c r="Z44">
        <v>-383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2.71</v>
      </c>
      <c r="N45" s="115">
        <v>0</v>
      </c>
      <c r="O45" s="88">
        <v>-159</v>
      </c>
      <c r="P45" s="88">
        <v>-356</v>
      </c>
      <c r="Q45" s="88">
        <v>0</v>
      </c>
      <c r="R45" s="88">
        <v>0</v>
      </c>
      <c r="S45" s="116">
        <v>0</v>
      </c>
      <c r="U45" s="115">
        <v>-515</v>
      </c>
      <c r="V45" s="116">
        <v>2.71</v>
      </c>
      <c r="W45">
        <v>0</v>
      </c>
      <c r="X45">
        <v>-159</v>
      </c>
      <c r="Y45">
        <v>2.71</v>
      </c>
      <c r="Z45">
        <v>-356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6.77</v>
      </c>
      <c r="N46" s="115">
        <v>0</v>
      </c>
      <c r="O46" s="88">
        <v>-154</v>
      </c>
      <c r="P46" s="88">
        <v>-338</v>
      </c>
      <c r="Q46" s="88">
        <v>0</v>
      </c>
      <c r="R46" s="88">
        <v>0</v>
      </c>
      <c r="S46" s="116">
        <v>0</v>
      </c>
      <c r="U46" s="115">
        <v>-492</v>
      </c>
      <c r="V46" s="116">
        <v>6.77</v>
      </c>
      <c r="W46">
        <v>0</v>
      </c>
      <c r="X46">
        <v>-154</v>
      </c>
      <c r="Y46">
        <v>6.77</v>
      </c>
      <c r="Z46">
        <v>-338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3.19</v>
      </c>
      <c r="N47" s="115">
        <v>0</v>
      </c>
      <c r="O47" s="88">
        <v>-152</v>
      </c>
      <c r="P47" s="88">
        <v>-314</v>
      </c>
      <c r="Q47" s="88">
        <v>0</v>
      </c>
      <c r="R47" s="88">
        <v>0</v>
      </c>
      <c r="S47" s="116">
        <v>0</v>
      </c>
      <c r="U47" s="115">
        <v>-466</v>
      </c>
      <c r="V47" s="116">
        <v>3.19</v>
      </c>
      <c r="W47">
        <v>0</v>
      </c>
      <c r="X47">
        <v>-152</v>
      </c>
      <c r="Y47">
        <v>3.19</v>
      </c>
      <c r="Z47">
        <v>-314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1.64</v>
      </c>
      <c r="N48" s="115">
        <v>0</v>
      </c>
      <c r="O48" s="88">
        <v>-137</v>
      </c>
      <c r="P48" s="88">
        <v>-291</v>
      </c>
      <c r="Q48" s="88">
        <v>0</v>
      </c>
      <c r="R48" s="88">
        <v>0</v>
      </c>
      <c r="S48" s="116">
        <v>0</v>
      </c>
      <c r="U48" s="115">
        <v>-428</v>
      </c>
      <c r="V48" s="116">
        <v>1.64</v>
      </c>
      <c r="W48">
        <v>0</v>
      </c>
      <c r="X48">
        <v>-137</v>
      </c>
      <c r="Y48">
        <v>1.64</v>
      </c>
      <c r="Z48">
        <v>-291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1.1599999999999999</v>
      </c>
      <c r="N49" s="115">
        <v>0</v>
      </c>
      <c r="O49" s="88">
        <v>-127</v>
      </c>
      <c r="P49" s="88">
        <v>-271</v>
      </c>
      <c r="Q49" s="88">
        <v>0</v>
      </c>
      <c r="R49" s="88">
        <v>0</v>
      </c>
      <c r="S49" s="116">
        <v>0</v>
      </c>
      <c r="U49" s="115">
        <v>-398</v>
      </c>
      <c r="V49" s="116">
        <v>1.1599999999999999</v>
      </c>
      <c r="W49">
        <v>0</v>
      </c>
      <c r="X49">
        <v>-127</v>
      </c>
      <c r="Y49">
        <v>1.1599999999999999</v>
      </c>
      <c r="Z49">
        <v>-271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2.2200000000000002</v>
      </c>
      <c r="N50" s="115">
        <v>0</v>
      </c>
      <c r="O50" s="88">
        <v>-117</v>
      </c>
      <c r="P50" s="88">
        <v>-255</v>
      </c>
      <c r="Q50" s="88">
        <v>0</v>
      </c>
      <c r="R50" s="88">
        <v>0</v>
      </c>
      <c r="S50" s="116">
        <v>0</v>
      </c>
      <c r="U50" s="115">
        <v>-372</v>
      </c>
      <c r="V50" s="116">
        <v>2.2200000000000002</v>
      </c>
      <c r="W50">
        <v>0</v>
      </c>
      <c r="X50">
        <v>-117</v>
      </c>
      <c r="Y50">
        <v>2.2200000000000002</v>
      </c>
      <c r="Z50">
        <v>-255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5.61</v>
      </c>
      <c r="N51" s="115">
        <v>0</v>
      </c>
      <c r="O51" s="88">
        <v>-112</v>
      </c>
      <c r="P51" s="88">
        <v>-235</v>
      </c>
      <c r="Q51" s="88">
        <v>0</v>
      </c>
      <c r="R51" s="88">
        <v>0</v>
      </c>
      <c r="S51" s="116">
        <v>0</v>
      </c>
      <c r="U51" s="115">
        <v>-347</v>
      </c>
      <c r="V51" s="116">
        <v>5.61</v>
      </c>
      <c r="W51">
        <v>0</v>
      </c>
      <c r="X51">
        <v>-112</v>
      </c>
      <c r="Y51">
        <v>5.61</v>
      </c>
      <c r="Z51">
        <v>-235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2.42</v>
      </c>
      <c r="N52" s="115">
        <v>0</v>
      </c>
      <c r="O52" s="88">
        <v>-102</v>
      </c>
      <c r="P52" s="88">
        <v>-178</v>
      </c>
      <c r="Q52" s="88">
        <v>0</v>
      </c>
      <c r="R52" s="88">
        <v>0</v>
      </c>
      <c r="S52" s="116">
        <v>0</v>
      </c>
      <c r="U52" s="115">
        <v>-280</v>
      </c>
      <c r="V52" s="116">
        <v>2.42</v>
      </c>
      <c r="W52">
        <v>0</v>
      </c>
      <c r="X52">
        <v>-102</v>
      </c>
      <c r="Y52">
        <v>2.42</v>
      </c>
      <c r="Z52">
        <v>-178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8.6999999999999993</v>
      </c>
      <c r="N53" s="115">
        <v>0</v>
      </c>
      <c r="O53" s="88">
        <v>-107</v>
      </c>
      <c r="P53" s="88">
        <v>-173</v>
      </c>
      <c r="Q53" s="88">
        <v>0</v>
      </c>
      <c r="R53" s="88">
        <v>0</v>
      </c>
      <c r="S53" s="116">
        <v>0</v>
      </c>
      <c r="U53" s="115">
        <v>-280</v>
      </c>
      <c r="V53" s="116">
        <v>8.6999999999999993</v>
      </c>
      <c r="W53">
        <v>0</v>
      </c>
      <c r="X53">
        <v>-107</v>
      </c>
      <c r="Y53">
        <v>8.6999999999999993</v>
      </c>
      <c r="Z53">
        <v>-173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5.61</v>
      </c>
      <c r="N54" s="115">
        <v>0</v>
      </c>
      <c r="O54" s="88">
        <v>-112</v>
      </c>
      <c r="P54" s="88">
        <v>-163</v>
      </c>
      <c r="Q54" s="88">
        <v>0</v>
      </c>
      <c r="R54" s="88">
        <v>0</v>
      </c>
      <c r="S54" s="116">
        <v>0</v>
      </c>
      <c r="U54" s="115">
        <v>-275</v>
      </c>
      <c r="V54" s="116">
        <v>5.61</v>
      </c>
      <c r="W54">
        <v>0</v>
      </c>
      <c r="X54">
        <v>-112</v>
      </c>
      <c r="Y54">
        <v>5.61</v>
      </c>
      <c r="Z54">
        <v>-163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4.6399999999999997</v>
      </c>
      <c r="N55" s="115">
        <v>0</v>
      </c>
      <c r="O55" s="88">
        <v>-117</v>
      </c>
      <c r="P55" s="88">
        <v>-209</v>
      </c>
      <c r="Q55" s="88">
        <v>0</v>
      </c>
      <c r="R55" s="88">
        <v>0</v>
      </c>
      <c r="S55" s="116">
        <v>0</v>
      </c>
      <c r="U55" s="115">
        <v>-326</v>
      </c>
      <c r="V55" s="116">
        <v>4.6399999999999997</v>
      </c>
      <c r="W55">
        <v>0</v>
      </c>
      <c r="X55">
        <v>-117</v>
      </c>
      <c r="Y55">
        <v>4.6399999999999997</v>
      </c>
      <c r="Z55">
        <v>-209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4.16</v>
      </c>
      <c r="N56" s="115">
        <v>0</v>
      </c>
      <c r="O56" s="88">
        <v>-121.9</v>
      </c>
      <c r="P56" s="88">
        <v>-218</v>
      </c>
      <c r="Q56" s="88">
        <v>0</v>
      </c>
      <c r="R56" s="88">
        <v>0</v>
      </c>
      <c r="S56" s="116">
        <v>0</v>
      </c>
      <c r="U56" s="115">
        <v>-339.9</v>
      </c>
      <c r="V56" s="116">
        <v>4.16</v>
      </c>
      <c r="W56">
        <v>0</v>
      </c>
      <c r="X56">
        <v>-121.9</v>
      </c>
      <c r="Y56">
        <v>4.16</v>
      </c>
      <c r="Z56">
        <v>-218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-112</v>
      </c>
      <c r="P57" s="88">
        <v>-179</v>
      </c>
      <c r="Q57" s="88">
        <v>0</v>
      </c>
      <c r="R57" s="88">
        <v>0</v>
      </c>
      <c r="S57" s="116">
        <v>0</v>
      </c>
      <c r="U57" s="115">
        <v>-291</v>
      </c>
      <c r="V57" s="116">
        <v>0.57999999999999996</v>
      </c>
      <c r="W57">
        <v>0</v>
      </c>
      <c r="X57">
        <v>-112</v>
      </c>
      <c r="Y57">
        <v>0.57999999999999996</v>
      </c>
      <c r="Z57">
        <v>-179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1.84</v>
      </c>
      <c r="N58" s="115">
        <v>0</v>
      </c>
      <c r="O58" s="88">
        <v>-102</v>
      </c>
      <c r="P58" s="88">
        <v>-131</v>
      </c>
      <c r="Q58" s="88">
        <v>0</v>
      </c>
      <c r="R58" s="88">
        <v>0</v>
      </c>
      <c r="S58" s="116">
        <v>0</v>
      </c>
      <c r="U58" s="115">
        <v>-233</v>
      </c>
      <c r="V58" s="116">
        <v>1.84</v>
      </c>
      <c r="W58">
        <v>0</v>
      </c>
      <c r="X58">
        <v>-102</v>
      </c>
      <c r="Y58">
        <v>1.84</v>
      </c>
      <c r="Z58">
        <v>-131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0.77</v>
      </c>
      <c r="N59" s="115">
        <v>0</v>
      </c>
      <c r="O59" s="88">
        <v>-82</v>
      </c>
      <c r="P59" s="88">
        <v>-92</v>
      </c>
      <c r="Q59" s="88">
        <v>0</v>
      </c>
      <c r="R59" s="88">
        <v>0</v>
      </c>
      <c r="S59" s="116">
        <v>0</v>
      </c>
      <c r="U59" s="115">
        <v>-174</v>
      </c>
      <c r="V59" s="116">
        <v>0.77</v>
      </c>
      <c r="W59">
        <v>0</v>
      </c>
      <c r="X59">
        <v>-82</v>
      </c>
      <c r="Y59">
        <v>0.77</v>
      </c>
      <c r="Z59">
        <v>-92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6.19</v>
      </c>
      <c r="N60" s="115">
        <v>0</v>
      </c>
      <c r="O60" s="88">
        <v>-67</v>
      </c>
      <c r="P60" s="88">
        <v>-35</v>
      </c>
      <c r="Q60" s="88">
        <v>0</v>
      </c>
      <c r="R60" s="88">
        <v>0</v>
      </c>
      <c r="S60" s="116">
        <v>0</v>
      </c>
      <c r="U60" s="115">
        <v>-102</v>
      </c>
      <c r="V60" s="116">
        <v>6.19</v>
      </c>
      <c r="W60">
        <v>0</v>
      </c>
      <c r="X60">
        <v>-67</v>
      </c>
      <c r="Y60">
        <v>6.19</v>
      </c>
      <c r="Z60">
        <v>-35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1.45</v>
      </c>
      <c r="N61" s="115">
        <v>0</v>
      </c>
      <c r="O61" s="88">
        <v>-52</v>
      </c>
      <c r="P61" s="88">
        <v>0</v>
      </c>
      <c r="Q61" s="88">
        <v>0</v>
      </c>
      <c r="R61" s="88">
        <v>0</v>
      </c>
      <c r="S61" s="116">
        <v>0</v>
      </c>
      <c r="U61" s="115">
        <v>-52</v>
      </c>
      <c r="V61" s="116">
        <v>1.45</v>
      </c>
      <c r="W61">
        <v>0</v>
      </c>
      <c r="X61">
        <v>-52</v>
      </c>
      <c r="Y61">
        <v>1.45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1.45</v>
      </c>
      <c r="N62" s="115">
        <v>0</v>
      </c>
      <c r="O62" s="88">
        <v>-32</v>
      </c>
      <c r="P62" s="88">
        <v>0</v>
      </c>
      <c r="Q62" s="88">
        <v>0</v>
      </c>
      <c r="R62" s="88">
        <v>0</v>
      </c>
      <c r="S62" s="116">
        <v>0</v>
      </c>
      <c r="U62" s="115">
        <v>-32</v>
      </c>
      <c r="V62" s="116">
        <v>1.45</v>
      </c>
      <c r="W62">
        <v>0</v>
      </c>
      <c r="X62">
        <v>-32</v>
      </c>
      <c r="Y62">
        <v>1.45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1.74</v>
      </c>
      <c r="N63" s="115">
        <v>0</v>
      </c>
      <c r="O63" s="88">
        <v>-17</v>
      </c>
      <c r="P63" s="88">
        <v>0</v>
      </c>
      <c r="Q63" s="88">
        <v>0</v>
      </c>
      <c r="R63" s="88">
        <v>0</v>
      </c>
      <c r="S63" s="116">
        <v>0</v>
      </c>
      <c r="U63" s="115">
        <v>-17</v>
      </c>
      <c r="V63" s="116">
        <v>1.74</v>
      </c>
      <c r="W63">
        <v>0</v>
      </c>
      <c r="X63">
        <v>-17</v>
      </c>
      <c r="Y63">
        <v>1.74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0.28999999999999998</v>
      </c>
      <c r="N64" s="115">
        <v>0</v>
      </c>
      <c r="O64" s="88">
        <v>-50</v>
      </c>
      <c r="P64" s="88">
        <v>0</v>
      </c>
      <c r="Q64" s="88">
        <v>0</v>
      </c>
      <c r="R64" s="88">
        <v>0</v>
      </c>
      <c r="S64" s="116">
        <v>0</v>
      </c>
      <c r="U64" s="115">
        <v>-50</v>
      </c>
      <c r="V64" s="116">
        <v>0.28999999999999998</v>
      </c>
      <c r="W64">
        <v>0</v>
      </c>
      <c r="X64">
        <v>-50</v>
      </c>
      <c r="Y64">
        <v>0.28999999999999998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3.87</v>
      </c>
      <c r="N65" s="115">
        <v>0</v>
      </c>
      <c r="O65" s="88">
        <v>-100</v>
      </c>
      <c r="P65" s="88">
        <v>-43</v>
      </c>
      <c r="Q65" s="88">
        <v>0</v>
      </c>
      <c r="R65" s="88">
        <v>0</v>
      </c>
      <c r="S65" s="116">
        <v>0</v>
      </c>
      <c r="U65" s="115">
        <v>-143</v>
      </c>
      <c r="V65" s="116">
        <v>3.87</v>
      </c>
      <c r="W65">
        <v>0</v>
      </c>
      <c r="X65">
        <v>-100</v>
      </c>
      <c r="Y65">
        <v>3.87</v>
      </c>
      <c r="Z65">
        <v>-43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2.42</v>
      </c>
      <c r="N66" s="115">
        <v>0</v>
      </c>
      <c r="O66" s="88">
        <v>-90</v>
      </c>
      <c r="P66" s="88">
        <v>-8</v>
      </c>
      <c r="Q66" s="88">
        <v>0</v>
      </c>
      <c r="R66" s="88">
        <v>0</v>
      </c>
      <c r="S66" s="116">
        <v>0</v>
      </c>
      <c r="U66" s="115">
        <v>-98</v>
      </c>
      <c r="V66" s="116">
        <v>2.42</v>
      </c>
      <c r="W66">
        <v>0</v>
      </c>
      <c r="X66">
        <v>-90</v>
      </c>
      <c r="Y66">
        <v>2.42</v>
      </c>
      <c r="Z66">
        <v>-8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6.28</v>
      </c>
      <c r="N67" s="115">
        <v>0</v>
      </c>
      <c r="O67" s="88">
        <v>-85</v>
      </c>
      <c r="P67" s="88">
        <v>-47</v>
      </c>
      <c r="Q67" s="88">
        <v>0</v>
      </c>
      <c r="R67" s="88">
        <v>0</v>
      </c>
      <c r="S67" s="116">
        <v>0</v>
      </c>
      <c r="U67" s="115">
        <v>-132</v>
      </c>
      <c r="V67" s="116">
        <v>6.28</v>
      </c>
      <c r="W67">
        <v>0</v>
      </c>
      <c r="X67">
        <v>-85</v>
      </c>
      <c r="Y67">
        <v>6.28</v>
      </c>
      <c r="Z67">
        <v>-47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4.45</v>
      </c>
      <c r="N68" s="115">
        <v>0</v>
      </c>
      <c r="O68" s="88">
        <v>-80</v>
      </c>
      <c r="P68" s="88">
        <v>-64</v>
      </c>
      <c r="Q68" s="88">
        <v>0</v>
      </c>
      <c r="R68" s="88">
        <v>0</v>
      </c>
      <c r="S68" s="116">
        <v>0</v>
      </c>
      <c r="U68" s="115">
        <v>-144</v>
      </c>
      <c r="V68" s="116">
        <v>4.45</v>
      </c>
      <c r="W68">
        <v>0</v>
      </c>
      <c r="X68">
        <v>-80</v>
      </c>
      <c r="Y68">
        <v>4.45</v>
      </c>
      <c r="Z68">
        <v>-64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5.32</v>
      </c>
      <c r="N69" s="115">
        <v>0</v>
      </c>
      <c r="O69" s="88">
        <v>-75</v>
      </c>
      <c r="P69" s="88">
        <v>-76</v>
      </c>
      <c r="Q69" s="88">
        <v>0</v>
      </c>
      <c r="R69" s="88">
        <v>0</v>
      </c>
      <c r="S69" s="116">
        <v>0</v>
      </c>
      <c r="U69" s="115">
        <v>-151</v>
      </c>
      <c r="V69" s="116">
        <v>5.32</v>
      </c>
      <c r="W69">
        <v>0</v>
      </c>
      <c r="X69">
        <v>-75</v>
      </c>
      <c r="Y69">
        <v>5.32</v>
      </c>
      <c r="Z69">
        <v>-76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2.8</v>
      </c>
      <c r="N70" s="115">
        <v>0</v>
      </c>
      <c r="O70" s="88">
        <v>-70</v>
      </c>
      <c r="P70" s="88">
        <v>-86</v>
      </c>
      <c r="Q70" s="88">
        <v>0</v>
      </c>
      <c r="R70" s="88">
        <v>0</v>
      </c>
      <c r="S70" s="116">
        <v>0</v>
      </c>
      <c r="U70" s="115">
        <v>-156</v>
      </c>
      <c r="V70" s="116">
        <v>2.8</v>
      </c>
      <c r="W70">
        <v>0</v>
      </c>
      <c r="X70">
        <v>-70</v>
      </c>
      <c r="Y70">
        <v>2.8</v>
      </c>
      <c r="Z70">
        <v>-86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0.68</v>
      </c>
      <c r="N71" s="115">
        <v>0</v>
      </c>
      <c r="O71" s="88">
        <v>-75</v>
      </c>
      <c r="P71" s="88">
        <v>-115</v>
      </c>
      <c r="Q71" s="88">
        <v>0</v>
      </c>
      <c r="R71" s="88">
        <v>0</v>
      </c>
      <c r="S71" s="116">
        <v>0</v>
      </c>
      <c r="U71" s="115">
        <v>-190</v>
      </c>
      <c r="V71" s="116">
        <v>0.68</v>
      </c>
      <c r="W71">
        <v>0</v>
      </c>
      <c r="X71">
        <v>-75</v>
      </c>
      <c r="Y71">
        <v>0.68</v>
      </c>
      <c r="Z71">
        <v>-115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5.9</v>
      </c>
      <c r="N72" s="115">
        <v>0</v>
      </c>
      <c r="O72" s="88">
        <v>-70</v>
      </c>
      <c r="P72" s="88">
        <v>-151</v>
      </c>
      <c r="Q72" s="88">
        <v>0</v>
      </c>
      <c r="R72" s="88">
        <v>0</v>
      </c>
      <c r="S72" s="116">
        <v>0</v>
      </c>
      <c r="U72" s="115">
        <v>-221</v>
      </c>
      <c r="V72" s="116">
        <v>5.9</v>
      </c>
      <c r="W72">
        <v>0</v>
      </c>
      <c r="X72">
        <v>-70</v>
      </c>
      <c r="Y72">
        <v>5.9</v>
      </c>
      <c r="Z72">
        <v>-151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4.54</v>
      </c>
      <c r="N73" s="115">
        <v>0</v>
      </c>
      <c r="O73" s="88">
        <v>-75</v>
      </c>
      <c r="P73" s="88">
        <v>-174</v>
      </c>
      <c r="Q73" s="88">
        <v>0</v>
      </c>
      <c r="R73" s="88">
        <v>0</v>
      </c>
      <c r="S73" s="116">
        <v>0</v>
      </c>
      <c r="U73" s="115">
        <v>-249</v>
      </c>
      <c r="V73" s="116">
        <v>4.54</v>
      </c>
      <c r="W73">
        <v>0</v>
      </c>
      <c r="X73">
        <v>-75</v>
      </c>
      <c r="Y73">
        <v>4.54</v>
      </c>
      <c r="Z73">
        <v>-174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9.67</v>
      </c>
      <c r="N74" s="115">
        <v>0</v>
      </c>
      <c r="O74" s="88">
        <v>-75</v>
      </c>
      <c r="P74" s="88">
        <v>-180</v>
      </c>
      <c r="Q74" s="88">
        <v>0</v>
      </c>
      <c r="R74" s="88">
        <v>0</v>
      </c>
      <c r="S74" s="116">
        <v>0</v>
      </c>
      <c r="U74" s="115">
        <v>-255</v>
      </c>
      <c r="V74" s="116">
        <v>9.67</v>
      </c>
      <c r="W74">
        <v>0</v>
      </c>
      <c r="X74">
        <v>-75</v>
      </c>
      <c r="Y74">
        <v>9.67</v>
      </c>
      <c r="Z74">
        <v>-180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8.02</v>
      </c>
      <c r="N75" s="115">
        <v>0</v>
      </c>
      <c r="O75" s="88">
        <v>-65</v>
      </c>
      <c r="P75" s="88">
        <v>-178.45</v>
      </c>
      <c r="Q75" s="88">
        <v>0</v>
      </c>
      <c r="R75" s="88">
        <v>0</v>
      </c>
      <c r="S75" s="116">
        <v>0</v>
      </c>
      <c r="U75" s="115">
        <v>-243.45</v>
      </c>
      <c r="V75" s="116">
        <v>8.02</v>
      </c>
      <c r="W75">
        <v>0</v>
      </c>
      <c r="X75">
        <v>-65</v>
      </c>
      <c r="Y75">
        <v>8.02</v>
      </c>
      <c r="Z75">
        <v>-178.45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5.99</v>
      </c>
      <c r="N76" s="115">
        <v>0</v>
      </c>
      <c r="O76" s="88">
        <v>-80</v>
      </c>
      <c r="P76" s="88">
        <v>-226.37</v>
      </c>
      <c r="Q76" s="88">
        <v>0</v>
      </c>
      <c r="R76" s="88">
        <v>0</v>
      </c>
      <c r="S76" s="116">
        <v>0</v>
      </c>
      <c r="U76" s="115">
        <v>-306.37</v>
      </c>
      <c r="V76" s="116">
        <v>5.99</v>
      </c>
      <c r="W76">
        <v>0</v>
      </c>
      <c r="X76">
        <v>-80</v>
      </c>
      <c r="Y76">
        <v>5.99</v>
      </c>
      <c r="Z76">
        <v>-226.37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4.93</v>
      </c>
      <c r="N77" s="115">
        <v>0</v>
      </c>
      <c r="O77" s="88">
        <v>-55</v>
      </c>
      <c r="P77" s="88">
        <v>-252</v>
      </c>
      <c r="Q77" s="88">
        <v>0</v>
      </c>
      <c r="R77" s="88">
        <v>0</v>
      </c>
      <c r="S77" s="116">
        <v>0</v>
      </c>
      <c r="U77" s="115">
        <v>-307</v>
      </c>
      <c r="V77" s="116">
        <v>4.93</v>
      </c>
      <c r="W77">
        <v>0</v>
      </c>
      <c r="X77">
        <v>-55</v>
      </c>
      <c r="Y77">
        <v>4.93</v>
      </c>
      <c r="Z77">
        <v>-252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0.48</v>
      </c>
      <c r="N78" s="115">
        <v>0</v>
      </c>
      <c r="O78" s="88">
        <v>-65</v>
      </c>
      <c r="P78" s="88">
        <v>-249</v>
      </c>
      <c r="Q78" s="88">
        <v>0</v>
      </c>
      <c r="R78" s="88">
        <v>0</v>
      </c>
      <c r="S78" s="116">
        <v>0</v>
      </c>
      <c r="U78" s="115">
        <v>-314</v>
      </c>
      <c r="V78" s="116">
        <v>0.48</v>
      </c>
      <c r="W78">
        <v>0</v>
      </c>
      <c r="X78">
        <v>-65</v>
      </c>
      <c r="Y78">
        <v>0.48</v>
      </c>
      <c r="Z78">
        <v>-249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3.38</v>
      </c>
      <c r="N79" s="115">
        <v>0</v>
      </c>
      <c r="O79" s="88">
        <v>-75</v>
      </c>
      <c r="P79" s="88">
        <v>-254</v>
      </c>
      <c r="Q79" s="88">
        <v>0</v>
      </c>
      <c r="R79" s="88">
        <v>0</v>
      </c>
      <c r="S79" s="116">
        <v>0</v>
      </c>
      <c r="U79" s="115">
        <v>-329</v>
      </c>
      <c r="V79" s="116">
        <v>3.38</v>
      </c>
      <c r="W79">
        <v>0</v>
      </c>
      <c r="X79">
        <v>-75</v>
      </c>
      <c r="Y79">
        <v>3.38</v>
      </c>
      <c r="Z79">
        <v>-254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5.61</v>
      </c>
      <c r="N80" s="115">
        <v>0</v>
      </c>
      <c r="O80" s="88">
        <v>-90</v>
      </c>
      <c r="P80" s="88">
        <v>-269</v>
      </c>
      <c r="Q80" s="88">
        <v>0</v>
      </c>
      <c r="R80" s="88">
        <v>0</v>
      </c>
      <c r="S80" s="116">
        <v>0</v>
      </c>
      <c r="U80" s="115">
        <v>-359</v>
      </c>
      <c r="V80" s="116">
        <v>5.61</v>
      </c>
      <c r="W80">
        <v>0</v>
      </c>
      <c r="X80">
        <v>-90</v>
      </c>
      <c r="Y80">
        <v>5.61</v>
      </c>
      <c r="Z80">
        <v>-269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9.67</v>
      </c>
      <c r="N81" s="115">
        <v>0</v>
      </c>
      <c r="O81" s="88">
        <v>-85</v>
      </c>
      <c r="P81" s="88">
        <v>-245</v>
      </c>
      <c r="Q81" s="88">
        <v>0</v>
      </c>
      <c r="R81" s="88">
        <v>0</v>
      </c>
      <c r="S81" s="116">
        <v>0</v>
      </c>
      <c r="U81" s="115">
        <v>-330</v>
      </c>
      <c r="V81" s="116">
        <v>9.67</v>
      </c>
      <c r="W81">
        <v>0</v>
      </c>
      <c r="X81">
        <v>-85</v>
      </c>
      <c r="Y81">
        <v>9.67</v>
      </c>
      <c r="Z81">
        <v>-245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5.9</v>
      </c>
      <c r="N82" s="115">
        <v>0</v>
      </c>
      <c r="O82" s="88">
        <v>-85</v>
      </c>
      <c r="P82" s="88">
        <v>-221</v>
      </c>
      <c r="Q82" s="88">
        <v>0</v>
      </c>
      <c r="R82" s="88">
        <v>0</v>
      </c>
      <c r="S82" s="116">
        <v>0</v>
      </c>
      <c r="U82" s="115">
        <v>-306</v>
      </c>
      <c r="V82" s="116">
        <v>5.9</v>
      </c>
      <c r="W82">
        <v>0</v>
      </c>
      <c r="X82">
        <v>-85</v>
      </c>
      <c r="Y82">
        <v>5.9</v>
      </c>
      <c r="Z82">
        <v>-221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7.83</v>
      </c>
      <c r="N83" s="115">
        <v>0</v>
      </c>
      <c r="O83" s="88">
        <v>-80</v>
      </c>
      <c r="P83" s="88">
        <v>-195</v>
      </c>
      <c r="Q83" s="88">
        <v>0</v>
      </c>
      <c r="R83" s="88">
        <v>0</v>
      </c>
      <c r="S83" s="116">
        <v>0</v>
      </c>
      <c r="U83" s="115">
        <v>-275</v>
      </c>
      <c r="V83" s="116">
        <v>7.83</v>
      </c>
      <c r="W83">
        <v>0</v>
      </c>
      <c r="X83">
        <v>-80</v>
      </c>
      <c r="Y83">
        <v>7.83</v>
      </c>
      <c r="Z83">
        <v>-195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7.83</v>
      </c>
      <c r="N84" s="115">
        <v>0</v>
      </c>
      <c r="O84" s="88">
        <v>-80</v>
      </c>
      <c r="P84" s="88">
        <v>-174</v>
      </c>
      <c r="Q84" s="88">
        <v>0</v>
      </c>
      <c r="R84" s="88">
        <v>0</v>
      </c>
      <c r="S84" s="116">
        <v>0</v>
      </c>
      <c r="U84" s="115">
        <v>-254</v>
      </c>
      <c r="V84" s="116">
        <v>7.83</v>
      </c>
      <c r="W84">
        <v>0</v>
      </c>
      <c r="X84">
        <v>-80</v>
      </c>
      <c r="Y84">
        <v>7.83</v>
      </c>
      <c r="Z84">
        <v>-174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-75</v>
      </c>
      <c r="P85" s="88">
        <v>-144</v>
      </c>
      <c r="Q85" s="88">
        <v>0</v>
      </c>
      <c r="R85" s="88">
        <v>0</v>
      </c>
      <c r="S85" s="116">
        <v>0</v>
      </c>
      <c r="U85" s="115">
        <v>-219</v>
      </c>
      <c r="V85" s="116">
        <v>0</v>
      </c>
      <c r="W85">
        <v>0</v>
      </c>
      <c r="X85">
        <v>-75</v>
      </c>
      <c r="Y85">
        <v>0</v>
      </c>
      <c r="Z85">
        <v>-144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6.67</v>
      </c>
      <c r="N86" s="115">
        <v>0</v>
      </c>
      <c r="O86" s="88">
        <v>-50</v>
      </c>
      <c r="P86" s="88">
        <v>-69</v>
      </c>
      <c r="Q86" s="88">
        <v>0</v>
      </c>
      <c r="R86" s="88">
        <v>0</v>
      </c>
      <c r="S86" s="116">
        <v>0</v>
      </c>
      <c r="U86" s="115">
        <v>-119</v>
      </c>
      <c r="V86" s="116">
        <v>6.67</v>
      </c>
      <c r="W86">
        <v>0</v>
      </c>
      <c r="X86">
        <v>-50</v>
      </c>
      <c r="Y86">
        <v>6.67</v>
      </c>
      <c r="Z86">
        <v>-69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3.29</v>
      </c>
      <c r="N87" s="115">
        <v>0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-25</v>
      </c>
      <c r="V87" s="116">
        <v>3.29</v>
      </c>
      <c r="W87">
        <v>0</v>
      </c>
      <c r="X87">
        <v>-25</v>
      </c>
      <c r="Y87">
        <v>3.29</v>
      </c>
      <c r="Z87">
        <v>0</v>
      </c>
    </row>
    <row r="88" spans="7:26">
      <c r="G88" t="s">
        <v>130</v>
      </c>
      <c r="H88" s="115">
        <v>96.36</v>
      </c>
      <c r="I88" s="88">
        <v>0</v>
      </c>
      <c r="J88" s="88">
        <v>0</v>
      </c>
      <c r="K88" s="88">
        <v>0</v>
      </c>
      <c r="L88" s="88">
        <v>0</v>
      </c>
      <c r="M88" s="116">
        <v>7.68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104.04</v>
      </c>
      <c r="W88">
        <v>96.36</v>
      </c>
      <c r="X88">
        <v>0</v>
      </c>
      <c r="Y88">
        <v>7.68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4.22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4.22</v>
      </c>
      <c r="W89">
        <v>0</v>
      </c>
      <c r="X89">
        <v>0</v>
      </c>
      <c r="Y89">
        <v>4.22</v>
      </c>
      <c r="Z89">
        <v>0</v>
      </c>
    </row>
    <row r="90" spans="7:26">
      <c r="G90" t="s">
        <v>132</v>
      </c>
      <c r="H90" s="115">
        <v>69.45</v>
      </c>
      <c r="I90" s="88">
        <v>0</v>
      </c>
      <c r="J90" s="88">
        <v>0</v>
      </c>
      <c r="K90" s="88">
        <v>0</v>
      </c>
      <c r="L90" s="88">
        <v>0</v>
      </c>
      <c r="M90" s="116">
        <v>3.52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72.97</v>
      </c>
      <c r="W90">
        <v>69.45</v>
      </c>
      <c r="X90">
        <v>0</v>
      </c>
      <c r="Y90">
        <v>3.52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3.44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3.44</v>
      </c>
      <c r="W91">
        <v>0</v>
      </c>
      <c r="X91">
        <v>0</v>
      </c>
      <c r="Y91">
        <v>3.44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2.27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2.27</v>
      </c>
      <c r="W92">
        <v>0</v>
      </c>
      <c r="X92">
        <v>0</v>
      </c>
      <c r="Y92">
        <v>2.27</v>
      </c>
      <c r="Z92">
        <v>0</v>
      </c>
    </row>
    <row r="93" spans="7:26">
      <c r="G93" t="s">
        <v>135</v>
      </c>
      <c r="H93" s="115">
        <v>75.92</v>
      </c>
      <c r="I93" s="88">
        <v>88.71</v>
      </c>
      <c r="J93" s="88">
        <v>0</v>
      </c>
      <c r="K93" s="88">
        <v>0</v>
      </c>
      <c r="L93" s="88">
        <v>0</v>
      </c>
      <c r="M93" s="116">
        <v>4.8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169.43</v>
      </c>
      <c r="W93">
        <v>75.92</v>
      </c>
      <c r="X93">
        <v>88.71</v>
      </c>
      <c r="Y93">
        <v>4.8</v>
      </c>
      <c r="Z93">
        <v>0</v>
      </c>
    </row>
    <row r="94" spans="7:26">
      <c r="G94" t="s">
        <v>136</v>
      </c>
      <c r="H94" s="115">
        <v>102.14</v>
      </c>
      <c r="I94" s="88">
        <v>158.94999999999999</v>
      </c>
      <c r="J94" s="88">
        <v>0</v>
      </c>
      <c r="K94" s="88">
        <v>0</v>
      </c>
      <c r="L94" s="88">
        <v>0</v>
      </c>
      <c r="M94" s="116">
        <v>5.0999999999999996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266.19</v>
      </c>
      <c r="W94">
        <v>102.14</v>
      </c>
      <c r="X94">
        <v>158.94999999999999</v>
      </c>
      <c r="Y94">
        <v>5.0999999999999996</v>
      </c>
      <c r="Z94">
        <v>0</v>
      </c>
    </row>
    <row r="95" spans="7:26">
      <c r="G95" t="s">
        <v>137</v>
      </c>
      <c r="H95" s="115">
        <v>39.1</v>
      </c>
      <c r="I95" s="88">
        <v>172.6</v>
      </c>
      <c r="J95" s="88">
        <v>0</v>
      </c>
      <c r="K95" s="88">
        <v>0</v>
      </c>
      <c r="L95" s="88">
        <v>0</v>
      </c>
      <c r="M95" s="116">
        <v>3.61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215.31</v>
      </c>
      <c r="W95">
        <v>39.1</v>
      </c>
      <c r="X95">
        <v>172.6</v>
      </c>
      <c r="Y95">
        <v>3.61</v>
      </c>
      <c r="Z95">
        <v>0</v>
      </c>
    </row>
    <row r="96" spans="7:26">
      <c r="G96" t="s">
        <v>138</v>
      </c>
      <c r="H96" s="115">
        <v>50.7</v>
      </c>
      <c r="I96" s="88">
        <v>210.74</v>
      </c>
      <c r="J96" s="88">
        <v>0</v>
      </c>
      <c r="K96" s="88">
        <v>0</v>
      </c>
      <c r="L96" s="88">
        <v>0</v>
      </c>
      <c r="M96" s="116">
        <v>3.54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264.98</v>
      </c>
      <c r="W96">
        <v>50.7</v>
      </c>
      <c r="X96">
        <v>210.74</v>
      </c>
      <c r="Y96">
        <v>3.54</v>
      </c>
      <c r="Z96">
        <v>0</v>
      </c>
    </row>
    <row r="97" spans="1:83">
      <c r="G97" t="s">
        <v>139</v>
      </c>
      <c r="H97" s="115">
        <v>54.56</v>
      </c>
      <c r="I97" s="88">
        <v>207.7</v>
      </c>
      <c r="J97" s="88">
        <v>0</v>
      </c>
      <c r="K97" s="88">
        <v>0</v>
      </c>
      <c r="L97" s="88">
        <v>0</v>
      </c>
      <c r="M97" s="116">
        <v>1.86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264.12</v>
      </c>
      <c r="W97">
        <v>54.56</v>
      </c>
      <c r="X97">
        <v>207.7</v>
      </c>
      <c r="Y97">
        <v>1.86</v>
      </c>
      <c r="Z97">
        <v>0</v>
      </c>
    </row>
    <row r="98" spans="1:83">
      <c r="G98" t="s">
        <v>140</v>
      </c>
      <c r="H98" s="115">
        <v>53.91</v>
      </c>
      <c r="I98" s="88">
        <v>204.51</v>
      </c>
      <c r="J98" s="88">
        <v>0</v>
      </c>
      <c r="K98" s="88">
        <v>0</v>
      </c>
      <c r="L98" s="88">
        <v>0</v>
      </c>
      <c r="M98" s="116">
        <v>1.92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260.33999999999997</v>
      </c>
      <c r="W98">
        <v>53.91</v>
      </c>
      <c r="X98">
        <v>204.51</v>
      </c>
      <c r="Y98">
        <v>1.92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0.19687750000000004</v>
      </c>
      <c r="I99" s="111">
        <f t="shared" ref="I99:BQ99" si="1">SUM(I3:I98)/4000</f>
        <v>0.39481500000000003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8.0720000000000014E-2</v>
      </c>
      <c r="N99" s="110">
        <f t="shared" si="1"/>
        <v>0</v>
      </c>
      <c r="O99" s="111">
        <f t="shared" si="1"/>
        <v>-2.1792249999999997</v>
      </c>
      <c r="P99" s="111">
        <f t="shared" si="1"/>
        <v>-4.3889550000000002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-6.5681799999999999</v>
      </c>
      <c r="V99" s="112">
        <f t="shared" si="1"/>
        <v>0.67241250000000019</v>
      </c>
      <c r="W99">
        <f t="shared" si="1"/>
        <v>0.19687750000000004</v>
      </c>
      <c r="X99">
        <f t="shared" si="1"/>
        <v>-1.7844099999999998</v>
      </c>
      <c r="Y99">
        <f t="shared" si="1"/>
        <v>8.0720000000000014E-2</v>
      </c>
      <c r="Z99">
        <f t="shared" si="1"/>
        <v>-4.3889550000000002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W1" t="s">
        <v>469</v>
      </c>
      <c r="X1" t="s">
        <v>469</v>
      </c>
      <c r="Y1" t="s">
        <v>469</v>
      </c>
      <c r="Z1" t="s">
        <v>469</v>
      </c>
      <c r="AA1" t="s">
        <v>469</v>
      </c>
      <c r="AB1" t="s">
        <v>470</v>
      </c>
      <c r="AC1" t="s">
        <v>470</v>
      </c>
      <c r="AD1" t="s">
        <v>470</v>
      </c>
      <c r="AE1" t="s">
        <v>471</v>
      </c>
      <c r="AF1" t="s">
        <v>472</v>
      </c>
      <c r="AG1" t="s">
        <v>473</v>
      </c>
      <c r="AH1" t="s">
        <v>473</v>
      </c>
      <c r="AI1" t="s">
        <v>474</v>
      </c>
      <c r="AJ1" t="s">
        <v>475</v>
      </c>
      <c r="AK1" t="s">
        <v>476</v>
      </c>
      <c r="AL1" t="s">
        <v>477</v>
      </c>
      <c r="AM1" t="s">
        <v>470</v>
      </c>
      <c r="AN1" t="s">
        <v>470</v>
      </c>
      <c r="AO1" t="s">
        <v>478</v>
      </c>
      <c r="AP1" t="s">
        <v>478</v>
      </c>
      <c r="AQ1" t="s">
        <v>470</v>
      </c>
      <c r="AR1" t="s">
        <v>479</v>
      </c>
      <c r="AS1" t="s">
        <v>480</v>
      </c>
      <c r="AT1" t="s">
        <v>469</v>
      </c>
      <c r="AU1" t="s">
        <v>469</v>
      </c>
      <c r="AV1" t="s">
        <v>469</v>
      </c>
      <c r="AW1" t="s">
        <v>481</v>
      </c>
      <c r="AX1" t="s">
        <v>482</v>
      </c>
      <c r="AY1" t="s">
        <v>483</v>
      </c>
      <c r="AZ1" t="s">
        <v>484</v>
      </c>
      <c r="BA1" t="s">
        <v>485</v>
      </c>
      <c r="BB1" t="s">
        <v>486</v>
      </c>
      <c r="BC1" t="s">
        <v>474</v>
      </c>
      <c r="BD1" t="s">
        <v>469</v>
      </c>
      <c r="BE1" t="s">
        <v>487</v>
      </c>
      <c r="BF1" t="s">
        <v>488</v>
      </c>
      <c r="BG1" t="s">
        <v>487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246</v>
      </c>
      <c r="AS2" t="s">
        <v>389</v>
      </c>
      <c r="AT2" t="s">
        <v>268</v>
      </c>
      <c r="AU2" t="s">
        <v>270</v>
      </c>
      <c r="AV2" t="s">
        <v>237</v>
      </c>
      <c r="AW2" t="s">
        <v>152</v>
      </c>
      <c r="AX2" t="s">
        <v>152</v>
      </c>
      <c r="AY2" t="s">
        <v>152</v>
      </c>
      <c r="AZ2" t="s">
        <v>153</v>
      </c>
      <c r="BA2" t="s">
        <v>153</v>
      </c>
      <c r="BB2" t="s">
        <v>153</v>
      </c>
      <c r="BC2" t="s">
        <v>153</v>
      </c>
      <c r="BD2" t="s">
        <v>269</v>
      </c>
      <c r="BE2" t="s">
        <v>149</v>
      </c>
      <c r="BF2" t="s">
        <v>150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868.97999999999979</v>
      </c>
      <c r="I3" s="95">
        <v>84.17</v>
      </c>
      <c r="J3" s="95">
        <v>256.64999999999998</v>
      </c>
      <c r="K3" s="95">
        <v>9.67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54.38</v>
      </c>
      <c r="AC3">
        <v>72.5</v>
      </c>
      <c r="AD3">
        <v>33.83</v>
      </c>
      <c r="AE3">
        <v>76.37</v>
      </c>
      <c r="AF3">
        <v>80.239999999999995</v>
      </c>
      <c r="AG3">
        <v>386.68</v>
      </c>
      <c r="AH3">
        <v>25.04</v>
      </c>
      <c r="AI3">
        <v>24.89</v>
      </c>
      <c r="AJ3">
        <v>49.79</v>
      </c>
      <c r="AK3">
        <v>9.56</v>
      </c>
      <c r="AL3">
        <v>24.91</v>
      </c>
      <c r="AM3">
        <v>18.13</v>
      </c>
      <c r="AN3">
        <v>12.08</v>
      </c>
      <c r="AO3">
        <v>14.5</v>
      </c>
      <c r="AP3">
        <v>14.5</v>
      </c>
      <c r="AQ3">
        <v>24.17</v>
      </c>
      <c r="AR3">
        <v>25.33</v>
      </c>
      <c r="AS3">
        <v>0.53</v>
      </c>
      <c r="AT3">
        <v>0.97</v>
      </c>
      <c r="AU3">
        <v>0.93</v>
      </c>
      <c r="AV3">
        <v>0.59</v>
      </c>
      <c r="AW3">
        <v>0</v>
      </c>
      <c r="AX3">
        <v>0</v>
      </c>
      <c r="AY3">
        <v>9.67</v>
      </c>
      <c r="AZ3">
        <v>96.67</v>
      </c>
      <c r="BA3">
        <v>58</v>
      </c>
      <c r="BB3">
        <v>4.72</v>
      </c>
      <c r="BC3">
        <v>96.67</v>
      </c>
      <c r="BD3">
        <v>0.4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868.97999999999979</v>
      </c>
      <c r="I4" s="88">
        <v>84.17</v>
      </c>
      <c r="J4" s="88">
        <v>256.64999999999998</v>
      </c>
      <c r="K4" s="88">
        <v>9.67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54.38</v>
      </c>
      <c r="AC4">
        <v>72.5</v>
      </c>
      <c r="AD4">
        <v>33.83</v>
      </c>
      <c r="AE4">
        <v>76.37</v>
      </c>
      <c r="AF4">
        <v>80.239999999999995</v>
      </c>
      <c r="AG4">
        <v>386.68</v>
      </c>
      <c r="AH4">
        <v>25.04</v>
      </c>
      <c r="AI4">
        <v>24.89</v>
      </c>
      <c r="AJ4">
        <v>49.79</v>
      </c>
      <c r="AK4">
        <v>9.56</v>
      </c>
      <c r="AL4">
        <v>24.91</v>
      </c>
      <c r="AM4">
        <v>18.13</v>
      </c>
      <c r="AN4">
        <v>12.08</v>
      </c>
      <c r="AO4">
        <v>14.5</v>
      </c>
      <c r="AP4">
        <v>14.5</v>
      </c>
      <c r="AQ4">
        <v>24.17</v>
      </c>
      <c r="AR4">
        <v>25.33</v>
      </c>
      <c r="AS4">
        <v>0.53</v>
      </c>
      <c r="AT4">
        <v>0.97</v>
      </c>
      <c r="AU4">
        <v>0.93</v>
      </c>
      <c r="AV4">
        <v>0.59</v>
      </c>
      <c r="AW4">
        <v>0</v>
      </c>
      <c r="AX4">
        <v>0</v>
      </c>
      <c r="AY4">
        <v>9.67</v>
      </c>
      <c r="AZ4">
        <v>96.67</v>
      </c>
      <c r="BA4">
        <v>58</v>
      </c>
      <c r="BB4">
        <v>4.72</v>
      </c>
      <c r="BC4">
        <v>96.67</v>
      </c>
      <c r="BD4">
        <v>0.4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868.97999999999979</v>
      </c>
      <c r="I5" s="88">
        <v>84.17</v>
      </c>
      <c r="J5" s="88">
        <v>256.64999999999998</v>
      </c>
      <c r="K5" s="88">
        <v>9.67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54.38</v>
      </c>
      <c r="AC5">
        <v>72.5</v>
      </c>
      <c r="AD5">
        <v>33.83</v>
      </c>
      <c r="AE5">
        <v>76.37</v>
      </c>
      <c r="AF5">
        <v>80.239999999999995</v>
      </c>
      <c r="AG5">
        <v>386.68</v>
      </c>
      <c r="AH5">
        <v>25.04</v>
      </c>
      <c r="AI5">
        <v>24.89</v>
      </c>
      <c r="AJ5">
        <v>49.79</v>
      </c>
      <c r="AK5">
        <v>9.56</v>
      </c>
      <c r="AL5">
        <v>24.91</v>
      </c>
      <c r="AM5">
        <v>18.13</v>
      </c>
      <c r="AN5">
        <v>12.08</v>
      </c>
      <c r="AO5">
        <v>14.5</v>
      </c>
      <c r="AP5">
        <v>14.5</v>
      </c>
      <c r="AQ5">
        <v>24.17</v>
      </c>
      <c r="AR5">
        <v>25.33</v>
      </c>
      <c r="AS5">
        <v>0.53</v>
      </c>
      <c r="AT5">
        <v>0.97</v>
      </c>
      <c r="AU5">
        <v>0.93</v>
      </c>
      <c r="AV5">
        <v>0.59</v>
      </c>
      <c r="AW5">
        <v>0</v>
      </c>
      <c r="AX5">
        <v>0</v>
      </c>
      <c r="AY5">
        <v>9.67</v>
      </c>
      <c r="AZ5">
        <v>96.67</v>
      </c>
      <c r="BA5">
        <v>58</v>
      </c>
      <c r="BB5">
        <v>4.72</v>
      </c>
      <c r="BC5">
        <v>96.67</v>
      </c>
      <c r="BD5">
        <v>0.4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868.97999999999979</v>
      </c>
      <c r="I6" s="88">
        <v>84.17</v>
      </c>
      <c r="J6" s="88">
        <v>256.64999999999998</v>
      </c>
      <c r="K6" s="88">
        <v>9.67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54.38</v>
      </c>
      <c r="AC6">
        <v>72.5</v>
      </c>
      <c r="AD6">
        <v>33.83</v>
      </c>
      <c r="AE6">
        <v>76.37</v>
      </c>
      <c r="AF6">
        <v>80.239999999999995</v>
      </c>
      <c r="AG6">
        <v>386.68</v>
      </c>
      <c r="AH6">
        <v>25.04</v>
      </c>
      <c r="AI6">
        <v>24.89</v>
      </c>
      <c r="AJ6">
        <v>49.79</v>
      </c>
      <c r="AK6">
        <v>9.56</v>
      </c>
      <c r="AL6">
        <v>24.91</v>
      </c>
      <c r="AM6">
        <v>18.13</v>
      </c>
      <c r="AN6">
        <v>12.08</v>
      </c>
      <c r="AO6">
        <v>14.5</v>
      </c>
      <c r="AP6">
        <v>14.5</v>
      </c>
      <c r="AQ6">
        <v>24.17</v>
      </c>
      <c r="AR6">
        <v>25.33</v>
      </c>
      <c r="AS6">
        <v>0.53</v>
      </c>
      <c r="AT6">
        <v>0.97</v>
      </c>
      <c r="AU6">
        <v>0.93</v>
      </c>
      <c r="AV6">
        <v>0.59</v>
      </c>
      <c r="AW6">
        <v>0</v>
      </c>
      <c r="AX6">
        <v>0</v>
      </c>
      <c r="AY6">
        <v>9.67</v>
      </c>
      <c r="AZ6">
        <v>96.67</v>
      </c>
      <c r="BA6">
        <v>58</v>
      </c>
      <c r="BB6">
        <v>4.72</v>
      </c>
      <c r="BC6">
        <v>96.67</v>
      </c>
      <c r="BD6">
        <v>0.4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298</v>
      </c>
      <c r="C7" t="s">
        <v>265</v>
      </c>
      <c r="G7" t="s">
        <v>49</v>
      </c>
      <c r="H7" s="115">
        <v>772.30999999999983</v>
      </c>
      <c r="I7" s="88">
        <v>84.17</v>
      </c>
      <c r="J7" s="88">
        <v>256.64999999999998</v>
      </c>
      <c r="K7" s="88">
        <v>9.67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54.38</v>
      </c>
      <c r="AC7">
        <v>72.5</v>
      </c>
      <c r="AD7">
        <v>33.83</v>
      </c>
      <c r="AE7">
        <v>76.37</v>
      </c>
      <c r="AF7">
        <v>80.239999999999995</v>
      </c>
      <c r="AG7">
        <v>290.01</v>
      </c>
      <c r="AH7">
        <v>25.04</v>
      </c>
      <c r="AI7">
        <v>24.89</v>
      </c>
      <c r="AJ7">
        <v>49.79</v>
      </c>
      <c r="AK7">
        <v>9.56</v>
      </c>
      <c r="AL7">
        <v>24.91</v>
      </c>
      <c r="AM7">
        <v>18.13</v>
      </c>
      <c r="AN7">
        <v>12.08</v>
      </c>
      <c r="AO7">
        <v>14.5</v>
      </c>
      <c r="AP7">
        <v>14.5</v>
      </c>
      <c r="AQ7">
        <v>24.17</v>
      </c>
      <c r="AR7">
        <v>25.33</v>
      </c>
      <c r="AS7">
        <v>0.53</v>
      </c>
      <c r="AT7">
        <v>0.97</v>
      </c>
      <c r="AU7">
        <v>0.93</v>
      </c>
      <c r="AV7">
        <v>0.59</v>
      </c>
      <c r="AW7">
        <v>0</v>
      </c>
      <c r="AX7">
        <v>0</v>
      </c>
      <c r="AY7">
        <v>9.67</v>
      </c>
      <c r="AZ7">
        <v>96.67</v>
      </c>
      <c r="BA7">
        <v>58</v>
      </c>
      <c r="BB7">
        <v>4.72</v>
      </c>
      <c r="BC7">
        <v>96.67</v>
      </c>
      <c r="BD7">
        <v>0.4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340</v>
      </c>
      <c r="C8" t="s">
        <v>237</v>
      </c>
      <c r="G8" t="s">
        <v>50</v>
      </c>
      <c r="H8" s="115">
        <v>772.30999999999983</v>
      </c>
      <c r="I8" s="88">
        <v>84.17</v>
      </c>
      <c r="J8" s="88">
        <v>256.64999999999998</v>
      </c>
      <c r="K8" s="88">
        <v>9.67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54.38</v>
      </c>
      <c r="AC8">
        <v>72.5</v>
      </c>
      <c r="AD8">
        <v>33.83</v>
      </c>
      <c r="AE8">
        <v>76.37</v>
      </c>
      <c r="AF8">
        <v>80.239999999999995</v>
      </c>
      <c r="AG8">
        <v>290.01</v>
      </c>
      <c r="AH8">
        <v>25.04</v>
      </c>
      <c r="AI8">
        <v>24.89</v>
      </c>
      <c r="AJ8">
        <v>49.79</v>
      </c>
      <c r="AK8">
        <v>9.56</v>
      </c>
      <c r="AL8">
        <v>24.91</v>
      </c>
      <c r="AM8">
        <v>18.13</v>
      </c>
      <c r="AN8">
        <v>12.08</v>
      </c>
      <c r="AO8">
        <v>14.5</v>
      </c>
      <c r="AP8">
        <v>14.5</v>
      </c>
      <c r="AQ8">
        <v>24.17</v>
      </c>
      <c r="AR8">
        <v>25.33</v>
      </c>
      <c r="AS8">
        <v>0.53</v>
      </c>
      <c r="AT8">
        <v>0.97</v>
      </c>
      <c r="AU8">
        <v>0.93</v>
      </c>
      <c r="AV8">
        <v>0.59</v>
      </c>
      <c r="AW8">
        <v>0</v>
      </c>
      <c r="AX8">
        <v>0</v>
      </c>
      <c r="AY8">
        <v>9.67</v>
      </c>
      <c r="AZ8">
        <v>96.67</v>
      </c>
      <c r="BA8">
        <v>58</v>
      </c>
      <c r="BB8">
        <v>4.72</v>
      </c>
      <c r="BC8">
        <v>96.67</v>
      </c>
      <c r="BD8">
        <v>0.4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360</v>
      </c>
      <c r="C9" t="s">
        <v>238</v>
      </c>
      <c r="G9" t="s">
        <v>51</v>
      </c>
      <c r="H9" s="115">
        <v>772.30999999999983</v>
      </c>
      <c r="I9" s="88">
        <v>84.17</v>
      </c>
      <c r="J9" s="88">
        <v>256.64999999999998</v>
      </c>
      <c r="K9" s="88">
        <v>9.67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54.38</v>
      </c>
      <c r="AC9">
        <v>72.5</v>
      </c>
      <c r="AD9">
        <v>33.83</v>
      </c>
      <c r="AE9">
        <v>76.37</v>
      </c>
      <c r="AF9">
        <v>80.239999999999995</v>
      </c>
      <c r="AG9">
        <v>290.01</v>
      </c>
      <c r="AH9">
        <v>25.04</v>
      </c>
      <c r="AI9">
        <v>24.89</v>
      </c>
      <c r="AJ9">
        <v>49.79</v>
      </c>
      <c r="AK9">
        <v>9.56</v>
      </c>
      <c r="AL9">
        <v>24.91</v>
      </c>
      <c r="AM9">
        <v>18.13</v>
      </c>
      <c r="AN9">
        <v>12.08</v>
      </c>
      <c r="AO9">
        <v>14.5</v>
      </c>
      <c r="AP9">
        <v>14.5</v>
      </c>
      <c r="AQ9">
        <v>24.17</v>
      </c>
      <c r="AR9">
        <v>25.33</v>
      </c>
      <c r="AS9">
        <v>0.53</v>
      </c>
      <c r="AT9">
        <v>0.97</v>
      </c>
      <c r="AU9">
        <v>0.93</v>
      </c>
      <c r="AV9">
        <v>0.59</v>
      </c>
      <c r="AW9">
        <v>0</v>
      </c>
      <c r="AX9">
        <v>0</v>
      </c>
      <c r="AY9">
        <v>9.67</v>
      </c>
      <c r="AZ9">
        <v>96.67</v>
      </c>
      <c r="BA9">
        <v>58</v>
      </c>
      <c r="BB9">
        <v>4.72</v>
      </c>
      <c r="BC9">
        <v>96.67</v>
      </c>
      <c r="BD9">
        <v>0.4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772.30999999999983</v>
      </c>
      <c r="I10" s="88">
        <v>84.17</v>
      </c>
      <c r="J10" s="88">
        <v>256.64999999999998</v>
      </c>
      <c r="K10" s="88">
        <v>9.67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54.38</v>
      </c>
      <c r="AC10">
        <v>72.5</v>
      </c>
      <c r="AD10">
        <v>33.83</v>
      </c>
      <c r="AE10">
        <v>76.37</v>
      </c>
      <c r="AF10">
        <v>80.239999999999995</v>
      </c>
      <c r="AG10">
        <v>290.01</v>
      </c>
      <c r="AH10">
        <v>25.04</v>
      </c>
      <c r="AI10">
        <v>24.89</v>
      </c>
      <c r="AJ10">
        <v>49.79</v>
      </c>
      <c r="AK10">
        <v>9.56</v>
      </c>
      <c r="AL10">
        <v>24.91</v>
      </c>
      <c r="AM10">
        <v>18.13</v>
      </c>
      <c r="AN10">
        <v>12.08</v>
      </c>
      <c r="AO10">
        <v>14.5</v>
      </c>
      <c r="AP10">
        <v>14.5</v>
      </c>
      <c r="AQ10">
        <v>24.17</v>
      </c>
      <c r="AR10">
        <v>25.33</v>
      </c>
      <c r="AS10">
        <v>0.53</v>
      </c>
      <c r="AT10">
        <v>0.97</v>
      </c>
      <c r="AU10">
        <v>0.93</v>
      </c>
      <c r="AV10">
        <v>0.59</v>
      </c>
      <c r="AW10">
        <v>0</v>
      </c>
      <c r="AX10">
        <v>0</v>
      </c>
      <c r="AY10">
        <v>9.67</v>
      </c>
      <c r="AZ10">
        <v>96.67</v>
      </c>
      <c r="BA10">
        <v>58</v>
      </c>
      <c r="BB10">
        <v>4.72</v>
      </c>
      <c r="BC10">
        <v>96.67</v>
      </c>
      <c r="BD10">
        <v>0.4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341</v>
      </c>
      <c r="G11" t="s">
        <v>53</v>
      </c>
      <c r="H11" s="115">
        <v>482.3</v>
      </c>
      <c r="I11" s="88">
        <v>84.17</v>
      </c>
      <c r="J11" s="88">
        <v>256.64999999999998</v>
      </c>
      <c r="K11" s="88">
        <v>9.67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54.38</v>
      </c>
      <c r="AC11">
        <v>72.5</v>
      </c>
      <c r="AD11">
        <v>33.83</v>
      </c>
      <c r="AE11">
        <v>76.37</v>
      </c>
      <c r="AF11">
        <v>80.239999999999995</v>
      </c>
      <c r="AG11">
        <v>0</v>
      </c>
      <c r="AH11">
        <v>25.04</v>
      </c>
      <c r="AI11">
        <v>24.89</v>
      </c>
      <c r="AJ11">
        <v>49.79</v>
      </c>
      <c r="AK11">
        <v>9.56</v>
      </c>
      <c r="AL11">
        <v>24.91</v>
      </c>
      <c r="AM11">
        <v>18.13</v>
      </c>
      <c r="AN11">
        <v>12.08</v>
      </c>
      <c r="AO11">
        <v>14.5</v>
      </c>
      <c r="AP11">
        <v>14.5</v>
      </c>
      <c r="AQ11">
        <v>24.17</v>
      </c>
      <c r="AR11">
        <v>25.33</v>
      </c>
      <c r="AS11">
        <v>0.53</v>
      </c>
      <c r="AT11">
        <v>0.97</v>
      </c>
      <c r="AU11">
        <v>0.93</v>
      </c>
      <c r="AV11">
        <v>0.59</v>
      </c>
      <c r="AW11">
        <v>0</v>
      </c>
      <c r="AX11">
        <v>0</v>
      </c>
      <c r="AY11">
        <v>9.67</v>
      </c>
      <c r="AZ11">
        <v>96.67</v>
      </c>
      <c r="BA11">
        <v>58</v>
      </c>
      <c r="BB11">
        <v>4.72</v>
      </c>
      <c r="BC11">
        <v>96.67</v>
      </c>
      <c r="BD11">
        <v>0.4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361</v>
      </c>
      <c r="G12" t="s">
        <v>54</v>
      </c>
      <c r="H12" s="115">
        <v>482.3</v>
      </c>
      <c r="I12" s="88">
        <v>84.17</v>
      </c>
      <c r="J12" s="88">
        <v>256.64999999999998</v>
      </c>
      <c r="K12" s="88">
        <v>9.67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54.38</v>
      </c>
      <c r="AC12">
        <v>72.5</v>
      </c>
      <c r="AD12">
        <v>33.83</v>
      </c>
      <c r="AE12">
        <v>76.37</v>
      </c>
      <c r="AF12">
        <v>80.239999999999995</v>
      </c>
      <c r="AG12">
        <v>0</v>
      </c>
      <c r="AH12">
        <v>25.04</v>
      </c>
      <c r="AI12">
        <v>24.89</v>
      </c>
      <c r="AJ12">
        <v>49.79</v>
      </c>
      <c r="AK12">
        <v>9.56</v>
      </c>
      <c r="AL12">
        <v>24.91</v>
      </c>
      <c r="AM12">
        <v>18.13</v>
      </c>
      <c r="AN12">
        <v>12.08</v>
      </c>
      <c r="AO12">
        <v>14.5</v>
      </c>
      <c r="AP12">
        <v>14.5</v>
      </c>
      <c r="AQ12">
        <v>24.17</v>
      </c>
      <c r="AR12">
        <v>25.33</v>
      </c>
      <c r="AS12">
        <v>0.53</v>
      </c>
      <c r="AT12">
        <v>0.97</v>
      </c>
      <c r="AU12">
        <v>0.93</v>
      </c>
      <c r="AV12">
        <v>0.59</v>
      </c>
      <c r="AW12">
        <v>0</v>
      </c>
      <c r="AX12">
        <v>0</v>
      </c>
      <c r="AY12">
        <v>9.67</v>
      </c>
      <c r="AZ12">
        <v>96.67</v>
      </c>
      <c r="BA12">
        <v>58</v>
      </c>
      <c r="BB12">
        <v>4.72</v>
      </c>
      <c r="BC12">
        <v>96.67</v>
      </c>
      <c r="BD12">
        <v>0.4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482.3</v>
      </c>
      <c r="I13" s="88">
        <v>84.17</v>
      </c>
      <c r="J13" s="88">
        <v>256.64999999999998</v>
      </c>
      <c r="K13" s="88">
        <v>9.67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54.38</v>
      </c>
      <c r="AC13">
        <v>72.5</v>
      </c>
      <c r="AD13">
        <v>33.83</v>
      </c>
      <c r="AE13">
        <v>76.37</v>
      </c>
      <c r="AF13">
        <v>80.239999999999995</v>
      </c>
      <c r="AG13">
        <v>0</v>
      </c>
      <c r="AH13">
        <v>25.04</v>
      </c>
      <c r="AI13">
        <v>24.89</v>
      </c>
      <c r="AJ13">
        <v>49.79</v>
      </c>
      <c r="AK13">
        <v>9.56</v>
      </c>
      <c r="AL13">
        <v>24.91</v>
      </c>
      <c r="AM13">
        <v>18.13</v>
      </c>
      <c r="AN13">
        <v>12.08</v>
      </c>
      <c r="AO13">
        <v>14.5</v>
      </c>
      <c r="AP13">
        <v>14.5</v>
      </c>
      <c r="AQ13">
        <v>24.17</v>
      </c>
      <c r="AR13">
        <v>25.33</v>
      </c>
      <c r="AS13">
        <v>0.53</v>
      </c>
      <c r="AT13">
        <v>0.97</v>
      </c>
      <c r="AU13">
        <v>0.93</v>
      </c>
      <c r="AV13">
        <v>0.59</v>
      </c>
      <c r="AW13">
        <v>0</v>
      </c>
      <c r="AX13">
        <v>0</v>
      </c>
      <c r="AY13">
        <v>9.67</v>
      </c>
      <c r="AZ13">
        <v>96.67</v>
      </c>
      <c r="BA13">
        <v>58</v>
      </c>
      <c r="BB13">
        <v>4.72</v>
      </c>
      <c r="BC13">
        <v>96.67</v>
      </c>
      <c r="BD13">
        <v>0.4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482.3</v>
      </c>
      <c r="I14" s="88">
        <v>84.17</v>
      </c>
      <c r="J14" s="88">
        <v>256.64999999999998</v>
      </c>
      <c r="K14" s="88">
        <v>9.67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54.38</v>
      </c>
      <c r="AC14">
        <v>72.5</v>
      </c>
      <c r="AD14">
        <v>33.83</v>
      </c>
      <c r="AE14">
        <v>76.37</v>
      </c>
      <c r="AF14">
        <v>80.239999999999995</v>
      </c>
      <c r="AG14">
        <v>0</v>
      </c>
      <c r="AH14">
        <v>25.04</v>
      </c>
      <c r="AI14">
        <v>24.89</v>
      </c>
      <c r="AJ14">
        <v>49.79</v>
      </c>
      <c r="AK14">
        <v>9.56</v>
      </c>
      <c r="AL14">
        <v>24.91</v>
      </c>
      <c r="AM14">
        <v>18.13</v>
      </c>
      <c r="AN14">
        <v>12.08</v>
      </c>
      <c r="AO14">
        <v>14.5</v>
      </c>
      <c r="AP14">
        <v>14.5</v>
      </c>
      <c r="AQ14">
        <v>24.17</v>
      </c>
      <c r="AR14">
        <v>25.33</v>
      </c>
      <c r="AS14">
        <v>0.53</v>
      </c>
      <c r="AT14">
        <v>0.97</v>
      </c>
      <c r="AU14">
        <v>0.93</v>
      </c>
      <c r="AV14">
        <v>0.59</v>
      </c>
      <c r="AW14">
        <v>0</v>
      </c>
      <c r="AX14">
        <v>0</v>
      </c>
      <c r="AY14">
        <v>9.67</v>
      </c>
      <c r="AZ14">
        <v>96.67</v>
      </c>
      <c r="BA14">
        <v>58</v>
      </c>
      <c r="BB14">
        <v>4.72</v>
      </c>
      <c r="BC14">
        <v>96.67</v>
      </c>
      <c r="BD14">
        <v>0.4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279.95999999999998</v>
      </c>
      <c r="I15" s="88">
        <v>84.17</v>
      </c>
      <c r="J15" s="88">
        <v>256.55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54.38</v>
      </c>
      <c r="AC15">
        <v>72.5</v>
      </c>
      <c r="AD15">
        <v>33.83</v>
      </c>
      <c r="AE15">
        <v>38.67</v>
      </c>
      <c r="AF15">
        <v>0</v>
      </c>
      <c r="AG15">
        <v>0</v>
      </c>
      <c r="AH15">
        <v>0</v>
      </c>
      <c r="AI15">
        <v>0</v>
      </c>
      <c r="AJ15">
        <v>49.79</v>
      </c>
      <c r="AK15">
        <v>0</v>
      </c>
      <c r="AL15">
        <v>0</v>
      </c>
      <c r="AM15">
        <v>18.13</v>
      </c>
      <c r="AN15">
        <v>12.08</v>
      </c>
      <c r="AO15">
        <v>14.5</v>
      </c>
      <c r="AP15">
        <v>14.5</v>
      </c>
      <c r="AQ15">
        <v>24.17</v>
      </c>
      <c r="AR15">
        <v>25.33</v>
      </c>
      <c r="AS15">
        <v>0.53</v>
      </c>
      <c r="AT15">
        <v>0.97</v>
      </c>
      <c r="AU15">
        <v>0.93</v>
      </c>
      <c r="AV15">
        <v>0.59</v>
      </c>
      <c r="AW15">
        <v>0</v>
      </c>
      <c r="AX15">
        <v>0</v>
      </c>
      <c r="AY15">
        <v>9.67</v>
      </c>
      <c r="AZ15">
        <v>96.67</v>
      </c>
      <c r="BA15">
        <v>58</v>
      </c>
      <c r="BB15">
        <v>4.62</v>
      </c>
      <c r="BC15">
        <v>96.67</v>
      </c>
      <c r="BD15">
        <v>0.4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279.95999999999998</v>
      </c>
      <c r="I16" s="88">
        <v>84.17</v>
      </c>
      <c r="J16" s="88">
        <v>256.55</v>
      </c>
      <c r="K16" s="88">
        <v>9.67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54.38</v>
      </c>
      <c r="AC16">
        <v>72.5</v>
      </c>
      <c r="AD16">
        <v>33.83</v>
      </c>
      <c r="AE16">
        <v>38.67</v>
      </c>
      <c r="AF16">
        <v>0</v>
      </c>
      <c r="AG16">
        <v>0</v>
      </c>
      <c r="AH16">
        <v>0</v>
      </c>
      <c r="AI16">
        <v>0</v>
      </c>
      <c r="AJ16">
        <v>49.79</v>
      </c>
      <c r="AK16">
        <v>0</v>
      </c>
      <c r="AL16">
        <v>0</v>
      </c>
      <c r="AM16">
        <v>18.13</v>
      </c>
      <c r="AN16">
        <v>12.08</v>
      </c>
      <c r="AO16">
        <v>14.5</v>
      </c>
      <c r="AP16">
        <v>14.5</v>
      </c>
      <c r="AQ16">
        <v>24.17</v>
      </c>
      <c r="AR16">
        <v>25.33</v>
      </c>
      <c r="AS16">
        <v>0.53</v>
      </c>
      <c r="AT16">
        <v>0.97</v>
      </c>
      <c r="AU16">
        <v>0.93</v>
      </c>
      <c r="AV16">
        <v>0.59</v>
      </c>
      <c r="AW16">
        <v>0</v>
      </c>
      <c r="AX16">
        <v>0</v>
      </c>
      <c r="AY16">
        <v>9.67</v>
      </c>
      <c r="AZ16">
        <v>96.67</v>
      </c>
      <c r="BA16">
        <v>58</v>
      </c>
      <c r="BB16">
        <v>4.62</v>
      </c>
      <c r="BC16">
        <v>96.67</v>
      </c>
      <c r="BD16">
        <v>0.4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279.95999999999998</v>
      </c>
      <c r="I17" s="88">
        <v>84.17</v>
      </c>
      <c r="J17" s="88">
        <v>256.55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54.38</v>
      </c>
      <c r="AC17">
        <v>72.5</v>
      </c>
      <c r="AD17">
        <v>33.83</v>
      </c>
      <c r="AE17">
        <v>38.67</v>
      </c>
      <c r="AF17">
        <v>0</v>
      </c>
      <c r="AG17">
        <v>0</v>
      </c>
      <c r="AH17">
        <v>0</v>
      </c>
      <c r="AI17">
        <v>0</v>
      </c>
      <c r="AJ17">
        <v>49.79</v>
      </c>
      <c r="AK17">
        <v>0</v>
      </c>
      <c r="AL17">
        <v>0</v>
      </c>
      <c r="AM17">
        <v>18.13</v>
      </c>
      <c r="AN17">
        <v>12.08</v>
      </c>
      <c r="AO17">
        <v>14.5</v>
      </c>
      <c r="AP17">
        <v>14.5</v>
      </c>
      <c r="AQ17">
        <v>24.17</v>
      </c>
      <c r="AR17">
        <v>25.33</v>
      </c>
      <c r="AS17">
        <v>0.53</v>
      </c>
      <c r="AT17">
        <v>0.97</v>
      </c>
      <c r="AU17">
        <v>0.93</v>
      </c>
      <c r="AV17">
        <v>0.59</v>
      </c>
      <c r="AW17">
        <v>0</v>
      </c>
      <c r="AX17">
        <v>0</v>
      </c>
      <c r="AY17">
        <v>9.67</v>
      </c>
      <c r="AZ17">
        <v>96.67</v>
      </c>
      <c r="BA17">
        <v>58</v>
      </c>
      <c r="BB17">
        <v>4.62</v>
      </c>
      <c r="BC17">
        <v>96.67</v>
      </c>
      <c r="BD17">
        <v>0.4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279.95999999999998</v>
      </c>
      <c r="I18" s="88">
        <v>84.17</v>
      </c>
      <c r="J18" s="88">
        <v>256.55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54.38</v>
      </c>
      <c r="AC18">
        <v>72.5</v>
      </c>
      <c r="AD18">
        <v>33.83</v>
      </c>
      <c r="AE18">
        <v>38.67</v>
      </c>
      <c r="AF18">
        <v>0</v>
      </c>
      <c r="AG18">
        <v>0</v>
      </c>
      <c r="AH18">
        <v>0</v>
      </c>
      <c r="AI18">
        <v>0</v>
      </c>
      <c r="AJ18">
        <v>49.79</v>
      </c>
      <c r="AK18">
        <v>0</v>
      </c>
      <c r="AL18">
        <v>0</v>
      </c>
      <c r="AM18">
        <v>18.13</v>
      </c>
      <c r="AN18">
        <v>12.08</v>
      </c>
      <c r="AO18">
        <v>14.5</v>
      </c>
      <c r="AP18">
        <v>14.5</v>
      </c>
      <c r="AQ18">
        <v>24.17</v>
      </c>
      <c r="AR18">
        <v>25.33</v>
      </c>
      <c r="AS18">
        <v>0.53</v>
      </c>
      <c r="AT18">
        <v>0.97</v>
      </c>
      <c r="AU18">
        <v>0.93</v>
      </c>
      <c r="AV18">
        <v>0.59</v>
      </c>
      <c r="AW18">
        <v>0</v>
      </c>
      <c r="AX18">
        <v>0</v>
      </c>
      <c r="AY18">
        <v>9.67</v>
      </c>
      <c r="AZ18">
        <v>96.67</v>
      </c>
      <c r="BA18">
        <v>58</v>
      </c>
      <c r="BB18">
        <v>4.62</v>
      </c>
      <c r="BC18">
        <v>96.67</v>
      </c>
      <c r="BD18">
        <v>0.4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279.95999999999998</v>
      </c>
      <c r="I19" s="88">
        <v>84.17</v>
      </c>
      <c r="J19" s="88">
        <v>256.45999999999998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54.38</v>
      </c>
      <c r="AC19">
        <v>72.5</v>
      </c>
      <c r="AD19">
        <v>33.83</v>
      </c>
      <c r="AE19">
        <v>38.67</v>
      </c>
      <c r="AF19">
        <v>0</v>
      </c>
      <c r="AG19">
        <v>0</v>
      </c>
      <c r="AH19">
        <v>0</v>
      </c>
      <c r="AI19">
        <v>0</v>
      </c>
      <c r="AJ19">
        <v>49.79</v>
      </c>
      <c r="AK19">
        <v>0</v>
      </c>
      <c r="AL19">
        <v>0</v>
      </c>
      <c r="AM19">
        <v>18.13</v>
      </c>
      <c r="AN19">
        <v>12.08</v>
      </c>
      <c r="AO19">
        <v>14.5</v>
      </c>
      <c r="AP19">
        <v>14.5</v>
      </c>
      <c r="AQ19">
        <v>24.17</v>
      </c>
      <c r="AR19">
        <v>25.33</v>
      </c>
      <c r="AS19">
        <v>0.53</v>
      </c>
      <c r="AT19">
        <v>0.97</v>
      </c>
      <c r="AU19">
        <v>0.93</v>
      </c>
      <c r="AV19">
        <v>0.59</v>
      </c>
      <c r="AW19">
        <v>0</v>
      </c>
      <c r="AX19">
        <v>0</v>
      </c>
      <c r="AY19">
        <v>9.67</v>
      </c>
      <c r="AZ19">
        <v>96.67</v>
      </c>
      <c r="BA19">
        <v>58</v>
      </c>
      <c r="BB19">
        <v>4.53</v>
      </c>
      <c r="BC19">
        <v>96.67</v>
      </c>
      <c r="BD19">
        <v>0.4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279.95999999999998</v>
      </c>
      <c r="I20" s="88">
        <v>84.17</v>
      </c>
      <c r="J20" s="88">
        <v>256.45999999999998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54.38</v>
      </c>
      <c r="AC20">
        <v>72.5</v>
      </c>
      <c r="AD20">
        <v>33.83</v>
      </c>
      <c r="AE20">
        <v>38.67</v>
      </c>
      <c r="AF20">
        <v>0</v>
      </c>
      <c r="AG20">
        <v>0</v>
      </c>
      <c r="AH20">
        <v>0</v>
      </c>
      <c r="AI20">
        <v>0</v>
      </c>
      <c r="AJ20">
        <v>49.79</v>
      </c>
      <c r="AK20">
        <v>0</v>
      </c>
      <c r="AL20">
        <v>0</v>
      </c>
      <c r="AM20">
        <v>18.13</v>
      </c>
      <c r="AN20">
        <v>12.08</v>
      </c>
      <c r="AO20">
        <v>14.5</v>
      </c>
      <c r="AP20">
        <v>14.5</v>
      </c>
      <c r="AQ20">
        <v>24.17</v>
      </c>
      <c r="AR20">
        <v>25.33</v>
      </c>
      <c r="AS20">
        <v>0.53</v>
      </c>
      <c r="AT20">
        <v>0.97</v>
      </c>
      <c r="AU20">
        <v>0.93</v>
      </c>
      <c r="AV20">
        <v>0.59</v>
      </c>
      <c r="AW20">
        <v>0</v>
      </c>
      <c r="AX20">
        <v>0</v>
      </c>
      <c r="AY20">
        <v>9.67</v>
      </c>
      <c r="AZ20">
        <v>96.67</v>
      </c>
      <c r="BA20">
        <v>58</v>
      </c>
      <c r="BB20">
        <v>4.53</v>
      </c>
      <c r="BC20">
        <v>96.67</v>
      </c>
      <c r="BD20">
        <v>0.4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279.95999999999998</v>
      </c>
      <c r="I21" s="88">
        <v>84.17</v>
      </c>
      <c r="J21" s="88">
        <v>256.45999999999998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54.38</v>
      </c>
      <c r="AC21">
        <v>72.5</v>
      </c>
      <c r="AD21">
        <v>33.83</v>
      </c>
      <c r="AE21">
        <v>38.67</v>
      </c>
      <c r="AF21">
        <v>0</v>
      </c>
      <c r="AG21">
        <v>0</v>
      </c>
      <c r="AH21">
        <v>0</v>
      </c>
      <c r="AI21">
        <v>0</v>
      </c>
      <c r="AJ21">
        <v>49.79</v>
      </c>
      <c r="AK21">
        <v>0</v>
      </c>
      <c r="AL21">
        <v>0</v>
      </c>
      <c r="AM21">
        <v>18.13</v>
      </c>
      <c r="AN21">
        <v>12.08</v>
      </c>
      <c r="AO21">
        <v>14.5</v>
      </c>
      <c r="AP21">
        <v>14.5</v>
      </c>
      <c r="AQ21">
        <v>24.17</v>
      </c>
      <c r="AR21">
        <v>25.33</v>
      </c>
      <c r="AS21">
        <v>0.53</v>
      </c>
      <c r="AT21">
        <v>0.97</v>
      </c>
      <c r="AU21">
        <v>0.93</v>
      </c>
      <c r="AV21">
        <v>0.59</v>
      </c>
      <c r="AW21">
        <v>0</v>
      </c>
      <c r="AX21">
        <v>0</v>
      </c>
      <c r="AY21">
        <v>9.67</v>
      </c>
      <c r="AZ21">
        <v>96.67</v>
      </c>
      <c r="BA21">
        <v>58</v>
      </c>
      <c r="BB21">
        <v>4.53</v>
      </c>
      <c r="BC21">
        <v>96.67</v>
      </c>
      <c r="BD21">
        <v>0.4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279.95999999999998</v>
      </c>
      <c r="I22" s="88">
        <v>84.17</v>
      </c>
      <c r="J22" s="88">
        <v>256.45999999999998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54.38</v>
      </c>
      <c r="AC22">
        <v>72.5</v>
      </c>
      <c r="AD22">
        <v>33.83</v>
      </c>
      <c r="AE22">
        <v>38.67</v>
      </c>
      <c r="AF22">
        <v>0</v>
      </c>
      <c r="AG22">
        <v>0</v>
      </c>
      <c r="AH22">
        <v>0</v>
      </c>
      <c r="AI22">
        <v>0</v>
      </c>
      <c r="AJ22">
        <v>49.79</v>
      </c>
      <c r="AK22">
        <v>0</v>
      </c>
      <c r="AL22">
        <v>0</v>
      </c>
      <c r="AM22">
        <v>18.13</v>
      </c>
      <c r="AN22">
        <v>12.08</v>
      </c>
      <c r="AO22">
        <v>14.5</v>
      </c>
      <c r="AP22">
        <v>14.5</v>
      </c>
      <c r="AQ22">
        <v>24.17</v>
      </c>
      <c r="AR22">
        <v>25.33</v>
      </c>
      <c r="AS22">
        <v>0.53</v>
      </c>
      <c r="AT22">
        <v>0.97</v>
      </c>
      <c r="AU22">
        <v>0.93</v>
      </c>
      <c r="AV22">
        <v>0.59</v>
      </c>
      <c r="AW22">
        <v>0</v>
      </c>
      <c r="AX22">
        <v>0</v>
      </c>
      <c r="AY22">
        <v>9.67</v>
      </c>
      <c r="AZ22">
        <v>96.67</v>
      </c>
      <c r="BA22">
        <v>58</v>
      </c>
      <c r="BB22">
        <v>4.53</v>
      </c>
      <c r="BC22">
        <v>96.67</v>
      </c>
      <c r="BD22">
        <v>0.4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279.95999999999998</v>
      </c>
      <c r="I23" s="88">
        <v>84.17</v>
      </c>
      <c r="J23" s="88">
        <v>256.45999999999998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54.38</v>
      </c>
      <c r="AC23">
        <v>72.5</v>
      </c>
      <c r="AD23">
        <v>33.83</v>
      </c>
      <c r="AE23">
        <v>38.67</v>
      </c>
      <c r="AF23">
        <v>0</v>
      </c>
      <c r="AG23">
        <v>0</v>
      </c>
      <c r="AH23">
        <v>0</v>
      </c>
      <c r="AI23">
        <v>0</v>
      </c>
      <c r="AJ23">
        <v>49.79</v>
      </c>
      <c r="AK23">
        <v>0</v>
      </c>
      <c r="AL23">
        <v>0</v>
      </c>
      <c r="AM23">
        <v>18.13</v>
      </c>
      <c r="AN23">
        <v>12.08</v>
      </c>
      <c r="AO23">
        <v>14.5</v>
      </c>
      <c r="AP23">
        <v>14.5</v>
      </c>
      <c r="AQ23">
        <v>24.17</v>
      </c>
      <c r="AR23">
        <v>25.33</v>
      </c>
      <c r="AS23">
        <v>0.53</v>
      </c>
      <c r="AT23">
        <v>0.97</v>
      </c>
      <c r="AU23">
        <v>0.93</v>
      </c>
      <c r="AV23">
        <v>0.59</v>
      </c>
      <c r="AW23">
        <v>0</v>
      </c>
      <c r="AX23">
        <v>0</v>
      </c>
      <c r="AY23">
        <v>9.67</v>
      </c>
      <c r="AZ23">
        <v>96.67</v>
      </c>
      <c r="BA23">
        <v>58</v>
      </c>
      <c r="BB23">
        <v>4.53</v>
      </c>
      <c r="BC23">
        <v>96.67</v>
      </c>
      <c r="BD23">
        <v>0.4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279.95999999999998</v>
      </c>
      <c r="I24" s="88">
        <v>84.17</v>
      </c>
      <c r="J24" s="88">
        <v>256.45999999999998</v>
      </c>
      <c r="K24" s="88">
        <v>9.67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54.38</v>
      </c>
      <c r="AC24">
        <v>72.5</v>
      </c>
      <c r="AD24">
        <v>33.83</v>
      </c>
      <c r="AE24">
        <v>38.67</v>
      </c>
      <c r="AF24">
        <v>0</v>
      </c>
      <c r="AG24">
        <v>0</v>
      </c>
      <c r="AH24">
        <v>0</v>
      </c>
      <c r="AI24">
        <v>0</v>
      </c>
      <c r="AJ24">
        <v>49.79</v>
      </c>
      <c r="AK24">
        <v>0</v>
      </c>
      <c r="AL24">
        <v>0</v>
      </c>
      <c r="AM24">
        <v>18.13</v>
      </c>
      <c r="AN24">
        <v>12.08</v>
      </c>
      <c r="AO24">
        <v>14.5</v>
      </c>
      <c r="AP24">
        <v>14.5</v>
      </c>
      <c r="AQ24">
        <v>24.17</v>
      </c>
      <c r="AR24">
        <v>25.33</v>
      </c>
      <c r="AS24">
        <v>0.53</v>
      </c>
      <c r="AT24">
        <v>0.97</v>
      </c>
      <c r="AU24">
        <v>0.93</v>
      </c>
      <c r="AV24">
        <v>0.59</v>
      </c>
      <c r="AW24">
        <v>0</v>
      </c>
      <c r="AX24">
        <v>0</v>
      </c>
      <c r="AY24">
        <v>9.67</v>
      </c>
      <c r="AZ24">
        <v>96.67</v>
      </c>
      <c r="BA24">
        <v>58</v>
      </c>
      <c r="BB24">
        <v>4.53</v>
      </c>
      <c r="BC24">
        <v>96.67</v>
      </c>
      <c r="BD24">
        <v>0.4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279.95999999999998</v>
      </c>
      <c r="I25" s="88">
        <v>84.17</v>
      </c>
      <c r="J25" s="88">
        <v>256.45999999999998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54.38</v>
      </c>
      <c r="AC25">
        <v>72.5</v>
      </c>
      <c r="AD25">
        <v>33.83</v>
      </c>
      <c r="AE25">
        <v>38.67</v>
      </c>
      <c r="AF25">
        <v>0</v>
      </c>
      <c r="AG25">
        <v>0</v>
      </c>
      <c r="AH25">
        <v>0</v>
      </c>
      <c r="AI25">
        <v>0</v>
      </c>
      <c r="AJ25">
        <v>49.79</v>
      </c>
      <c r="AK25">
        <v>0</v>
      </c>
      <c r="AL25">
        <v>0</v>
      </c>
      <c r="AM25">
        <v>18.13</v>
      </c>
      <c r="AN25">
        <v>12.08</v>
      </c>
      <c r="AO25">
        <v>14.5</v>
      </c>
      <c r="AP25">
        <v>14.5</v>
      </c>
      <c r="AQ25">
        <v>24.17</v>
      </c>
      <c r="AR25">
        <v>25.33</v>
      </c>
      <c r="AS25">
        <v>0.53</v>
      </c>
      <c r="AT25">
        <v>0.97</v>
      </c>
      <c r="AU25">
        <v>0.93</v>
      </c>
      <c r="AV25">
        <v>0.59</v>
      </c>
      <c r="AW25">
        <v>0</v>
      </c>
      <c r="AX25">
        <v>0</v>
      </c>
      <c r="AY25">
        <v>9.67</v>
      </c>
      <c r="AZ25">
        <v>96.67</v>
      </c>
      <c r="BA25">
        <v>58</v>
      </c>
      <c r="BB25">
        <v>4.53</v>
      </c>
      <c r="BC25">
        <v>96.67</v>
      </c>
      <c r="BD25">
        <v>0.4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279.95999999999998</v>
      </c>
      <c r="I26" s="88">
        <v>84.17</v>
      </c>
      <c r="J26" s="88">
        <v>256.45999999999998</v>
      </c>
      <c r="K26" s="88">
        <v>9.67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54.38</v>
      </c>
      <c r="AC26">
        <v>72.5</v>
      </c>
      <c r="AD26">
        <v>33.83</v>
      </c>
      <c r="AE26">
        <v>38.67</v>
      </c>
      <c r="AF26">
        <v>0</v>
      </c>
      <c r="AG26">
        <v>0</v>
      </c>
      <c r="AH26">
        <v>0</v>
      </c>
      <c r="AI26">
        <v>0</v>
      </c>
      <c r="AJ26">
        <v>49.79</v>
      </c>
      <c r="AK26">
        <v>0</v>
      </c>
      <c r="AL26">
        <v>0</v>
      </c>
      <c r="AM26">
        <v>18.13</v>
      </c>
      <c r="AN26">
        <v>12.08</v>
      </c>
      <c r="AO26">
        <v>14.5</v>
      </c>
      <c r="AP26">
        <v>14.5</v>
      </c>
      <c r="AQ26">
        <v>24.17</v>
      </c>
      <c r="AR26">
        <v>25.33</v>
      </c>
      <c r="AS26">
        <v>0.53</v>
      </c>
      <c r="AT26">
        <v>0.97</v>
      </c>
      <c r="AU26">
        <v>0.93</v>
      </c>
      <c r="AV26">
        <v>0.59</v>
      </c>
      <c r="AW26">
        <v>0</v>
      </c>
      <c r="AX26">
        <v>0</v>
      </c>
      <c r="AY26">
        <v>9.67</v>
      </c>
      <c r="AZ26">
        <v>96.67</v>
      </c>
      <c r="BA26">
        <v>58</v>
      </c>
      <c r="BB26">
        <v>4.53</v>
      </c>
      <c r="BC26">
        <v>96.67</v>
      </c>
      <c r="BD26">
        <v>0.4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152.19999999999999</v>
      </c>
      <c r="I27" s="88">
        <v>27.37</v>
      </c>
      <c r="J27" s="88">
        <v>256.37</v>
      </c>
      <c r="K27" s="88">
        <v>19.329999999999998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33.83</v>
      </c>
      <c r="AE27">
        <v>38.67</v>
      </c>
      <c r="AF27">
        <v>0</v>
      </c>
      <c r="AG27">
        <v>0</v>
      </c>
      <c r="AH27">
        <v>0</v>
      </c>
      <c r="AI27">
        <v>0</v>
      </c>
      <c r="AJ27">
        <v>49.79</v>
      </c>
      <c r="AK27">
        <v>0</v>
      </c>
      <c r="AL27">
        <v>0</v>
      </c>
      <c r="AM27">
        <v>0</v>
      </c>
      <c r="AN27">
        <v>12.08</v>
      </c>
      <c r="AO27">
        <v>14.5</v>
      </c>
      <c r="AP27">
        <v>0</v>
      </c>
      <c r="AQ27">
        <v>0</v>
      </c>
      <c r="AR27">
        <v>24.26</v>
      </c>
      <c r="AS27">
        <v>0.53</v>
      </c>
      <c r="AT27">
        <v>0.97</v>
      </c>
      <c r="AU27">
        <v>0.93</v>
      </c>
      <c r="AV27">
        <v>0.59</v>
      </c>
      <c r="AW27">
        <v>0</v>
      </c>
      <c r="AX27">
        <v>19.329999999999998</v>
      </c>
      <c r="AY27">
        <v>0</v>
      </c>
      <c r="AZ27">
        <v>96.67</v>
      </c>
      <c r="BA27">
        <v>58</v>
      </c>
      <c r="BB27">
        <v>4.4400000000000004</v>
      </c>
      <c r="BC27">
        <v>96.67</v>
      </c>
      <c r="BD27">
        <v>0.59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152.35</v>
      </c>
      <c r="I28" s="88">
        <v>27.37</v>
      </c>
      <c r="J28" s="88">
        <v>256.37</v>
      </c>
      <c r="K28" s="88">
        <v>19.329999999999998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33.83</v>
      </c>
      <c r="AE28">
        <v>38.67</v>
      </c>
      <c r="AF28">
        <v>0</v>
      </c>
      <c r="AG28">
        <v>0</v>
      </c>
      <c r="AH28">
        <v>0</v>
      </c>
      <c r="AI28">
        <v>0</v>
      </c>
      <c r="AJ28">
        <v>49.79</v>
      </c>
      <c r="AK28">
        <v>0</v>
      </c>
      <c r="AL28">
        <v>0</v>
      </c>
      <c r="AM28">
        <v>0</v>
      </c>
      <c r="AN28">
        <v>12.08</v>
      </c>
      <c r="AO28">
        <v>14.5</v>
      </c>
      <c r="AP28">
        <v>0</v>
      </c>
      <c r="AQ28">
        <v>0</v>
      </c>
      <c r="AR28">
        <v>24.26</v>
      </c>
      <c r="AS28">
        <v>0.53</v>
      </c>
      <c r="AT28">
        <v>0.97</v>
      </c>
      <c r="AU28">
        <v>0.93</v>
      </c>
      <c r="AV28">
        <v>0.59</v>
      </c>
      <c r="AW28">
        <v>0</v>
      </c>
      <c r="AX28">
        <v>19.329999999999998</v>
      </c>
      <c r="AY28">
        <v>0</v>
      </c>
      <c r="AZ28">
        <v>96.67</v>
      </c>
      <c r="BA28">
        <v>58</v>
      </c>
      <c r="BB28">
        <v>4.4400000000000004</v>
      </c>
      <c r="BC28">
        <v>96.67</v>
      </c>
      <c r="BD28">
        <v>0.59</v>
      </c>
      <c r="BE28">
        <v>0.15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152.88</v>
      </c>
      <c r="I29" s="88">
        <v>28.63</v>
      </c>
      <c r="J29" s="88">
        <v>256.37</v>
      </c>
      <c r="K29" s="88">
        <v>19.329999999999998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33.83</v>
      </c>
      <c r="AE29">
        <v>38.67</v>
      </c>
      <c r="AF29">
        <v>0</v>
      </c>
      <c r="AG29">
        <v>0</v>
      </c>
      <c r="AH29">
        <v>0</v>
      </c>
      <c r="AI29">
        <v>0</v>
      </c>
      <c r="AJ29">
        <v>49.79</v>
      </c>
      <c r="AK29">
        <v>0</v>
      </c>
      <c r="AL29">
        <v>0</v>
      </c>
      <c r="AM29">
        <v>0</v>
      </c>
      <c r="AN29">
        <v>12.08</v>
      </c>
      <c r="AO29">
        <v>14.5</v>
      </c>
      <c r="AP29">
        <v>0</v>
      </c>
      <c r="AQ29">
        <v>0</v>
      </c>
      <c r="AR29">
        <v>24.26</v>
      </c>
      <c r="AS29">
        <v>0.53</v>
      </c>
      <c r="AT29">
        <v>0.97</v>
      </c>
      <c r="AU29">
        <v>0.93</v>
      </c>
      <c r="AV29">
        <v>0.59</v>
      </c>
      <c r="AW29">
        <v>0</v>
      </c>
      <c r="AX29">
        <v>19.329999999999998</v>
      </c>
      <c r="AY29">
        <v>0</v>
      </c>
      <c r="AZ29">
        <v>96.67</v>
      </c>
      <c r="BA29">
        <v>58</v>
      </c>
      <c r="BB29">
        <v>4.4400000000000004</v>
      </c>
      <c r="BC29">
        <v>96.67</v>
      </c>
      <c r="BD29">
        <v>0.59</v>
      </c>
      <c r="BE29">
        <v>0.68</v>
      </c>
      <c r="BF29">
        <v>0.97</v>
      </c>
      <c r="BG29">
        <v>0.28999999999999998</v>
      </c>
    </row>
    <row r="30" spans="1:59">
      <c r="A30" t="s">
        <v>270</v>
      </c>
      <c r="G30" t="s">
        <v>72</v>
      </c>
      <c r="H30" s="115">
        <v>153.72999999999999</v>
      </c>
      <c r="I30" s="88">
        <v>29.95</v>
      </c>
      <c r="J30" s="88">
        <v>256.37</v>
      </c>
      <c r="K30" s="88">
        <v>19.329999999999998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33.83</v>
      </c>
      <c r="AE30">
        <v>38.67</v>
      </c>
      <c r="AF30">
        <v>0</v>
      </c>
      <c r="AG30">
        <v>0</v>
      </c>
      <c r="AH30">
        <v>0</v>
      </c>
      <c r="AI30">
        <v>0</v>
      </c>
      <c r="AJ30">
        <v>49.79</v>
      </c>
      <c r="AK30">
        <v>0</v>
      </c>
      <c r="AL30">
        <v>0</v>
      </c>
      <c r="AM30">
        <v>0</v>
      </c>
      <c r="AN30">
        <v>12.08</v>
      </c>
      <c r="AO30">
        <v>14.5</v>
      </c>
      <c r="AP30">
        <v>0</v>
      </c>
      <c r="AQ30">
        <v>0</v>
      </c>
      <c r="AR30">
        <v>24.26</v>
      </c>
      <c r="AS30">
        <v>0.53</v>
      </c>
      <c r="AT30">
        <v>0.97</v>
      </c>
      <c r="AU30">
        <v>0.93</v>
      </c>
      <c r="AV30">
        <v>0.59</v>
      </c>
      <c r="AW30">
        <v>0</v>
      </c>
      <c r="AX30">
        <v>19.329999999999998</v>
      </c>
      <c r="AY30">
        <v>0</v>
      </c>
      <c r="AZ30">
        <v>96.67</v>
      </c>
      <c r="BA30">
        <v>58</v>
      </c>
      <c r="BB30">
        <v>4.4400000000000004</v>
      </c>
      <c r="BC30">
        <v>96.67</v>
      </c>
      <c r="BD30">
        <v>0.59</v>
      </c>
      <c r="BE30">
        <v>1.53</v>
      </c>
      <c r="BF30">
        <v>1.93</v>
      </c>
      <c r="BG30">
        <v>0.65</v>
      </c>
    </row>
    <row r="31" spans="1:59">
      <c r="A31" t="s">
        <v>280</v>
      </c>
      <c r="G31" t="s">
        <v>73</v>
      </c>
      <c r="H31" s="115">
        <v>154.88</v>
      </c>
      <c r="I31" s="88">
        <v>32.57</v>
      </c>
      <c r="J31" s="88">
        <v>256.27999999999997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33.83</v>
      </c>
      <c r="AE31">
        <v>38.67</v>
      </c>
      <c r="AF31">
        <v>0</v>
      </c>
      <c r="AG31">
        <v>0</v>
      </c>
      <c r="AH31">
        <v>0</v>
      </c>
      <c r="AI31">
        <v>0</v>
      </c>
      <c r="AJ31">
        <v>49.79</v>
      </c>
      <c r="AK31">
        <v>0</v>
      </c>
      <c r="AL31">
        <v>0</v>
      </c>
      <c r="AM31">
        <v>0</v>
      </c>
      <c r="AN31">
        <v>12.08</v>
      </c>
      <c r="AO31">
        <v>14.5</v>
      </c>
      <c r="AP31">
        <v>0</v>
      </c>
      <c r="AQ31">
        <v>0</v>
      </c>
      <c r="AR31">
        <v>24.26</v>
      </c>
      <c r="AS31">
        <v>0.53</v>
      </c>
      <c r="AT31">
        <v>0.97</v>
      </c>
      <c r="AU31">
        <v>0.93</v>
      </c>
      <c r="AV31">
        <v>0.59</v>
      </c>
      <c r="AW31">
        <v>0</v>
      </c>
      <c r="AX31">
        <v>19.329999999999998</v>
      </c>
      <c r="AY31">
        <v>0</v>
      </c>
      <c r="AZ31">
        <v>96.67</v>
      </c>
      <c r="BA31">
        <v>58</v>
      </c>
      <c r="BB31">
        <v>4.3499999999999996</v>
      </c>
      <c r="BC31">
        <v>96.67</v>
      </c>
      <c r="BD31">
        <v>0.59</v>
      </c>
      <c r="BE31">
        <v>2.68</v>
      </c>
      <c r="BF31">
        <v>3.87</v>
      </c>
      <c r="BG31">
        <v>1.1499999999999999</v>
      </c>
    </row>
    <row r="32" spans="1:59">
      <c r="A32" t="s">
        <v>281</v>
      </c>
      <c r="G32" t="s">
        <v>74</v>
      </c>
      <c r="H32" s="115">
        <v>156.36999999999998</v>
      </c>
      <c r="I32" s="88">
        <v>36.1</v>
      </c>
      <c r="J32" s="88">
        <v>256.27999999999997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33.83</v>
      </c>
      <c r="AE32">
        <v>38.67</v>
      </c>
      <c r="AF32">
        <v>0</v>
      </c>
      <c r="AG32">
        <v>0</v>
      </c>
      <c r="AH32">
        <v>0</v>
      </c>
      <c r="AI32">
        <v>0</v>
      </c>
      <c r="AJ32">
        <v>49.79</v>
      </c>
      <c r="AK32">
        <v>0</v>
      </c>
      <c r="AL32">
        <v>0</v>
      </c>
      <c r="AM32">
        <v>0</v>
      </c>
      <c r="AN32">
        <v>12.08</v>
      </c>
      <c r="AO32">
        <v>14.5</v>
      </c>
      <c r="AP32">
        <v>0</v>
      </c>
      <c r="AQ32">
        <v>0</v>
      </c>
      <c r="AR32">
        <v>24.26</v>
      </c>
      <c r="AS32">
        <v>0.53</v>
      </c>
      <c r="AT32">
        <v>0.97</v>
      </c>
      <c r="AU32">
        <v>0.93</v>
      </c>
      <c r="AV32">
        <v>0.59</v>
      </c>
      <c r="AW32">
        <v>0</v>
      </c>
      <c r="AX32">
        <v>19.329999999999998</v>
      </c>
      <c r="AY32">
        <v>0</v>
      </c>
      <c r="AZ32">
        <v>96.67</v>
      </c>
      <c r="BA32">
        <v>58</v>
      </c>
      <c r="BB32">
        <v>4.3499999999999996</v>
      </c>
      <c r="BC32">
        <v>96.67</v>
      </c>
      <c r="BD32">
        <v>0.59</v>
      </c>
      <c r="BE32">
        <v>4.17</v>
      </c>
      <c r="BF32">
        <v>6.77</v>
      </c>
      <c r="BG32">
        <v>1.78</v>
      </c>
    </row>
    <row r="33" spans="1:59">
      <c r="A33" t="s">
        <v>282</v>
      </c>
      <c r="G33" t="s">
        <v>75</v>
      </c>
      <c r="H33" s="115">
        <v>158.04999999999998</v>
      </c>
      <c r="I33" s="88">
        <v>36.83</v>
      </c>
      <c r="J33" s="88">
        <v>256.27999999999997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33.83</v>
      </c>
      <c r="AE33">
        <v>38.67</v>
      </c>
      <c r="AF33">
        <v>0</v>
      </c>
      <c r="AG33">
        <v>0</v>
      </c>
      <c r="AH33">
        <v>0</v>
      </c>
      <c r="AI33">
        <v>0</v>
      </c>
      <c r="AJ33">
        <v>49.79</v>
      </c>
      <c r="AK33">
        <v>0</v>
      </c>
      <c r="AL33">
        <v>0</v>
      </c>
      <c r="AM33">
        <v>0</v>
      </c>
      <c r="AN33">
        <v>12.08</v>
      </c>
      <c r="AO33">
        <v>14.5</v>
      </c>
      <c r="AP33">
        <v>0</v>
      </c>
      <c r="AQ33">
        <v>0</v>
      </c>
      <c r="AR33">
        <v>24.26</v>
      </c>
      <c r="AS33">
        <v>0.53</v>
      </c>
      <c r="AT33">
        <v>0.97</v>
      </c>
      <c r="AU33">
        <v>0.93</v>
      </c>
      <c r="AV33">
        <v>0.59</v>
      </c>
      <c r="AW33">
        <v>0</v>
      </c>
      <c r="AX33">
        <v>19.329999999999998</v>
      </c>
      <c r="AY33">
        <v>0</v>
      </c>
      <c r="AZ33">
        <v>96.67</v>
      </c>
      <c r="BA33">
        <v>58</v>
      </c>
      <c r="BB33">
        <v>4.3499999999999996</v>
      </c>
      <c r="BC33">
        <v>96.67</v>
      </c>
      <c r="BD33">
        <v>0.59</v>
      </c>
      <c r="BE33">
        <v>5.85</v>
      </c>
      <c r="BF33">
        <v>6.77</v>
      </c>
      <c r="BG33">
        <v>2.5099999999999998</v>
      </c>
    </row>
    <row r="34" spans="1:59">
      <c r="A34" t="s">
        <v>283</v>
      </c>
      <c r="G34" t="s">
        <v>76</v>
      </c>
      <c r="H34" s="115">
        <v>159.91</v>
      </c>
      <c r="I34" s="88">
        <v>39.549999999999997</v>
      </c>
      <c r="J34" s="88">
        <v>256.27999999999997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33.83</v>
      </c>
      <c r="AE34">
        <v>38.67</v>
      </c>
      <c r="AF34">
        <v>0</v>
      </c>
      <c r="AG34">
        <v>0</v>
      </c>
      <c r="AH34">
        <v>0</v>
      </c>
      <c r="AI34">
        <v>0</v>
      </c>
      <c r="AJ34">
        <v>49.79</v>
      </c>
      <c r="AK34">
        <v>0</v>
      </c>
      <c r="AL34">
        <v>0</v>
      </c>
      <c r="AM34">
        <v>0</v>
      </c>
      <c r="AN34">
        <v>12.08</v>
      </c>
      <c r="AO34">
        <v>14.5</v>
      </c>
      <c r="AP34">
        <v>0</v>
      </c>
      <c r="AQ34">
        <v>0</v>
      </c>
      <c r="AR34">
        <v>24.26</v>
      </c>
      <c r="AS34">
        <v>0.53</v>
      </c>
      <c r="AT34">
        <v>0.97</v>
      </c>
      <c r="AU34">
        <v>0.93</v>
      </c>
      <c r="AV34">
        <v>0.59</v>
      </c>
      <c r="AW34">
        <v>0</v>
      </c>
      <c r="AX34">
        <v>19.329999999999998</v>
      </c>
      <c r="AY34">
        <v>0</v>
      </c>
      <c r="AZ34">
        <v>96.67</v>
      </c>
      <c r="BA34">
        <v>58</v>
      </c>
      <c r="BB34">
        <v>4.3499999999999996</v>
      </c>
      <c r="BC34">
        <v>96.67</v>
      </c>
      <c r="BD34">
        <v>0.59</v>
      </c>
      <c r="BE34">
        <v>7.71</v>
      </c>
      <c r="BF34">
        <v>8.6999999999999993</v>
      </c>
      <c r="BG34">
        <v>3.3</v>
      </c>
    </row>
    <row r="35" spans="1:59">
      <c r="A35" t="s">
        <v>297</v>
      </c>
      <c r="G35" t="s">
        <v>77</v>
      </c>
      <c r="H35" s="115">
        <v>162.14999999999998</v>
      </c>
      <c r="I35" s="88">
        <v>42.39</v>
      </c>
      <c r="J35" s="88">
        <v>256.27999999999997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33.83</v>
      </c>
      <c r="AE35">
        <v>38.67</v>
      </c>
      <c r="AF35">
        <v>0</v>
      </c>
      <c r="AG35">
        <v>0</v>
      </c>
      <c r="AH35">
        <v>0</v>
      </c>
      <c r="AI35">
        <v>0</v>
      </c>
      <c r="AJ35">
        <v>49.79</v>
      </c>
      <c r="AK35">
        <v>0</v>
      </c>
      <c r="AL35">
        <v>0</v>
      </c>
      <c r="AM35">
        <v>0</v>
      </c>
      <c r="AN35">
        <v>12.08</v>
      </c>
      <c r="AO35">
        <v>14.5</v>
      </c>
      <c r="AP35">
        <v>0</v>
      </c>
      <c r="AQ35">
        <v>0</v>
      </c>
      <c r="AR35">
        <v>24.26</v>
      </c>
      <c r="AS35">
        <v>0.53</v>
      </c>
      <c r="AT35">
        <v>0.97</v>
      </c>
      <c r="AU35">
        <v>0.97</v>
      </c>
      <c r="AV35">
        <v>0.59</v>
      </c>
      <c r="AW35">
        <v>0</v>
      </c>
      <c r="AX35">
        <v>19.329999999999998</v>
      </c>
      <c r="AY35">
        <v>0</v>
      </c>
      <c r="AZ35">
        <v>96.67</v>
      </c>
      <c r="BA35">
        <v>58</v>
      </c>
      <c r="BB35">
        <v>4.3499999999999996</v>
      </c>
      <c r="BC35">
        <v>96.67</v>
      </c>
      <c r="BD35">
        <v>0.59</v>
      </c>
      <c r="BE35">
        <v>9.82</v>
      </c>
      <c r="BF35">
        <v>10.63</v>
      </c>
      <c r="BG35">
        <v>4.21</v>
      </c>
    </row>
    <row r="36" spans="1:59">
      <c r="A36" t="s">
        <v>330</v>
      </c>
      <c r="G36" t="s">
        <v>78</v>
      </c>
      <c r="H36" s="115">
        <v>164.51</v>
      </c>
      <c r="I36" s="88">
        <v>45.34</v>
      </c>
      <c r="J36" s="88">
        <v>256.27999999999997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33.83</v>
      </c>
      <c r="AE36">
        <v>38.67</v>
      </c>
      <c r="AF36">
        <v>0</v>
      </c>
      <c r="AG36">
        <v>0</v>
      </c>
      <c r="AH36">
        <v>0</v>
      </c>
      <c r="AI36">
        <v>0</v>
      </c>
      <c r="AJ36">
        <v>49.79</v>
      </c>
      <c r="AK36">
        <v>0</v>
      </c>
      <c r="AL36">
        <v>0</v>
      </c>
      <c r="AM36">
        <v>0</v>
      </c>
      <c r="AN36">
        <v>12.08</v>
      </c>
      <c r="AO36">
        <v>14.5</v>
      </c>
      <c r="AP36">
        <v>0</v>
      </c>
      <c r="AQ36">
        <v>0</v>
      </c>
      <c r="AR36">
        <v>24.26</v>
      </c>
      <c r="AS36">
        <v>0.53</v>
      </c>
      <c r="AT36">
        <v>0.97</v>
      </c>
      <c r="AU36">
        <v>0.97</v>
      </c>
      <c r="AV36">
        <v>0.59</v>
      </c>
      <c r="AW36">
        <v>0</v>
      </c>
      <c r="AX36">
        <v>19.329999999999998</v>
      </c>
      <c r="AY36">
        <v>0</v>
      </c>
      <c r="AZ36">
        <v>96.67</v>
      </c>
      <c r="BA36">
        <v>58</v>
      </c>
      <c r="BB36">
        <v>4.3499999999999996</v>
      </c>
      <c r="BC36">
        <v>96.67</v>
      </c>
      <c r="BD36">
        <v>0.59</v>
      </c>
      <c r="BE36">
        <v>12.18</v>
      </c>
      <c r="BF36">
        <v>12.57</v>
      </c>
      <c r="BG36">
        <v>5.22</v>
      </c>
    </row>
    <row r="37" spans="1:59">
      <c r="A37" t="s">
        <v>331</v>
      </c>
      <c r="G37" t="s">
        <v>79</v>
      </c>
      <c r="H37" s="115">
        <v>166.98</v>
      </c>
      <c r="I37" s="88">
        <v>48.33</v>
      </c>
      <c r="J37" s="88">
        <v>256.27999999999997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33.83</v>
      </c>
      <c r="AE37">
        <v>38.67</v>
      </c>
      <c r="AF37">
        <v>0</v>
      </c>
      <c r="AG37">
        <v>0</v>
      </c>
      <c r="AH37">
        <v>0</v>
      </c>
      <c r="AI37">
        <v>0</v>
      </c>
      <c r="AJ37">
        <v>49.79</v>
      </c>
      <c r="AK37">
        <v>0</v>
      </c>
      <c r="AL37">
        <v>0</v>
      </c>
      <c r="AM37">
        <v>0</v>
      </c>
      <c r="AN37">
        <v>12.08</v>
      </c>
      <c r="AO37">
        <v>14.5</v>
      </c>
      <c r="AP37">
        <v>0</v>
      </c>
      <c r="AQ37">
        <v>0</v>
      </c>
      <c r="AR37">
        <v>24.26</v>
      </c>
      <c r="AS37">
        <v>0.53</v>
      </c>
      <c r="AT37">
        <v>0.97</v>
      </c>
      <c r="AU37">
        <v>0.97</v>
      </c>
      <c r="AV37">
        <v>0.59</v>
      </c>
      <c r="AW37">
        <v>0</v>
      </c>
      <c r="AX37">
        <v>19.329999999999998</v>
      </c>
      <c r="AY37">
        <v>0</v>
      </c>
      <c r="AZ37">
        <v>96.67</v>
      </c>
      <c r="BA37">
        <v>58</v>
      </c>
      <c r="BB37">
        <v>4.3499999999999996</v>
      </c>
      <c r="BC37">
        <v>96.67</v>
      </c>
      <c r="BD37">
        <v>0.59</v>
      </c>
      <c r="BE37">
        <v>14.65</v>
      </c>
      <c r="BF37">
        <v>14.5</v>
      </c>
      <c r="BG37">
        <v>6.28</v>
      </c>
    </row>
    <row r="38" spans="1:59">
      <c r="A38" t="s">
        <v>332</v>
      </c>
      <c r="G38" t="s">
        <v>80</v>
      </c>
      <c r="H38" s="115">
        <v>169.48999999999998</v>
      </c>
      <c r="I38" s="88">
        <v>51.34</v>
      </c>
      <c r="J38" s="88">
        <v>256.27999999999997</v>
      </c>
      <c r="K38" s="88">
        <v>19.329999999999998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33.83</v>
      </c>
      <c r="AE38">
        <v>38.67</v>
      </c>
      <c r="AF38">
        <v>0</v>
      </c>
      <c r="AG38">
        <v>0</v>
      </c>
      <c r="AH38">
        <v>0</v>
      </c>
      <c r="AI38">
        <v>0</v>
      </c>
      <c r="AJ38">
        <v>49.79</v>
      </c>
      <c r="AK38">
        <v>0</v>
      </c>
      <c r="AL38">
        <v>0</v>
      </c>
      <c r="AM38">
        <v>0</v>
      </c>
      <c r="AN38">
        <v>12.08</v>
      </c>
      <c r="AO38">
        <v>14.5</v>
      </c>
      <c r="AP38">
        <v>0</v>
      </c>
      <c r="AQ38">
        <v>0</v>
      </c>
      <c r="AR38">
        <v>24.26</v>
      </c>
      <c r="AS38">
        <v>0.53</v>
      </c>
      <c r="AT38">
        <v>0.97</v>
      </c>
      <c r="AU38">
        <v>0.97</v>
      </c>
      <c r="AV38">
        <v>0.59</v>
      </c>
      <c r="AW38">
        <v>0</v>
      </c>
      <c r="AX38">
        <v>19.329999999999998</v>
      </c>
      <c r="AY38">
        <v>0</v>
      </c>
      <c r="AZ38">
        <v>96.67</v>
      </c>
      <c r="BA38">
        <v>58</v>
      </c>
      <c r="BB38">
        <v>4.3499999999999996</v>
      </c>
      <c r="BC38">
        <v>96.67</v>
      </c>
      <c r="BD38">
        <v>0.59</v>
      </c>
      <c r="BE38">
        <v>17.16</v>
      </c>
      <c r="BF38">
        <v>16.43</v>
      </c>
      <c r="BG38">
        <v>7.36</v>
      </c>
    </row>
    <row r="39" spans="1:59">
      <c r="A39" t="s">
        <v>333</v>
      </c>
      <c r="G39" t="s">
        <v>81</v>
      </c>
      <c r="H39" s="115">
        <v>171.85</v>
      </c>
      <c r="I39" s="88">
        <v>52.330000000000005</v>
      </c>
      <c r="J39" s="88">
        <v>256.23</v>
      </c>
      <c r="K39" s="88">
        <v>19.329999999999998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33.83</v>
      </c>
      <c r="AE39">
        <v>38.67</v>
      </c>
      <c r="AF39">
        <v>0</v>
      </c>
      <c r="AG39">
        <v>0</v>
      </c>
      <c r="AH39">
        <v>0</v>
      </c>
      <c r="AI39">
        <v>0</v>
      </c>
      <c r="AJ39">
        <v>49.79</v>
      </c>
      <c r="AK39">
        <v>0</v>
      </c>
      <c r="AL39">
        <v>0</v>
      </c>
      <c r="AM39">
        <v>0</v>
      </c>
      <c r="AN39">
        <v>12.08</v>
      </c>
      <c r="AO39">
        <v>14.5</v>
      </c>
      <c r="AP39">
        <v>0</v>
      </c>
      <c r="AQ39">
        <v>0</v>
      </c>
      <c r="AR39">
        <v>24.26</v>
      </c>
      <c r="AS39">
        <v>0.57999999999999996</v>
      </c>
      <c r="AT39">
        <v>0.97</v>
      </c>
      <c r="AU39">
        <v>0.97</v>
      </c>
      <c r="AV39">
        <v>0.59</v>
      </c>
      <c r="AW39">
        <v>0</v>
      </c>
      <c r="AX39">
        <v>19.329999999999998</v>
      </c>
      <c r="AY39">
        <v>0</v>
      </c>
      <c r="AZ39">
        <v>96.67</v>
      </c>
      <c r="BA39">
        <v>58</v>
      </c>
      <c r="BB39">
        <v>4.3</v>
      </c>
      <c r="BC39">
        <v>96.67</v>
      </c>
      <c r="BD39">
        <v>0.59</v>
      </c>
      <c r="BE39">
        <v>19.47</v>
      </c>
      <c r="BF39">
        <v>16.43</v>
      </c>
      <c r="BG39">
        <v>8.35</v>
      </c>
    </row>
    <row r="40" spans="1:59">
      <c r="A40" t="s">
        <v>354</v>
      </c>
      <c r="G40" t="s">
        <v>82</v>
      </c>
      <c r="H40" s="115">
        <v>173.87</v>
      </c>
      <c r="I40" s="88">
        <v>55.13</v>
      </c>
      <c r="J40" s="88">
        <v>256.23</v>
      </c>
      <c r="K40" s="88">
        <v>19.329999999999998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33.83</v>
      </c>
      <c r="AE40">
        <v>38.67</v>
      </c>
      <c r="AF40">
        <v>0</v>
      </c>
      <c r="AG40">
        <v>0</v>
      </c>
      <c r="AH40">
        <v>0</v>
      </c>
      <c r="AI40">
        <v>0</v>
      </c>
      <c r="AJ40">
        <v>49.79</v>
      </c>
      <c r="AK40">
        <v>0</v>
      </c>
      <c r="AL40">
        <v>0</v>
      </c>
      <c r="AM40">
        <v>0</v>
      </c>
      <c r="AN40">
        <v>12.08</v>
      </c>
      <c r="AO40">
        <v>14.5</v>
      </c>
      <c r="AP40">
        <v>0</v>
      </c>
      <c r="AQ40">
        <v>0</v>
      </c>
      <c r="AR40">
        <v>24.26</v>
      </c>
      <c r="AS40">
        <v>0.57999999999999996</v>
      </c>
      <c r="AT40">
        <v>0.97</v>
      </c>
      <c r="AU40">
        <v>0.97</v>
      </c>
      <c r="AV40">
        <v>0.59</v>
      </c>
      <c r="AW40">
        <v>0</v>
      </c>
      <c r="AX40">
        <v>19.329999999999998</v>
      </c>
      <c r="AY40">
        <v>0</v>
      </c>
      <c r="AZ40">
        <v>96.67</v>
      </c>
      <c r="BA40">
        <v>58</v>
      </c>
      <c r="BB40">
        <v>4.3</v>
      </c>
      <c r="BC40">
        <v>96.67</v>
      </c>
      <c r="BD40">
        <v>0.59</v>
      </c>
      <c r="BE40">
        <v>21.49</v>
      </c>
      <c r="BF40">
        <v>18.37</v>
      </c>
      <c r="BG40">
        <v>9.2100000000000009</v>
      </c>
    </row>
    <row r="41" spans="1:59">
      <c r="A41" t="s">
        <v>355</v>
      </c>
      <c r="G41" t="s">
        <v>83</v>
      </c>
      <c r="H41" s="115">
        <v>175.7</v>
      </c>
      <c r="I41" s="88">
        <v>55.92</v>
      </c>
      <c r="J41" s="88">
        <v>256.23</v>
      </c>
      <c r="K41" s="88">
        <v>19.329999999999998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33.83</v>
      </c>
      <c r="AE41">
        <v>38.67</v>
      </c>
      <c r="AF41">
        <v>0</v>
      </c>
      <c r="AG41">
        <v>0</v>
      </c>
      <c r="AH41">
        <v>0</v>
      </c>
      <c r="AI41">
        <v>0</v>
      </c>
      <c r="AJ41">
        <v>49.79</v>
      </c>
      <c r="AK41">
        <v>0</v>
      </c>
      <c r="AL41">
        <v>0</v>
      </c>
      <c r="AM41">
        <v>0</v>
      </c>
      <c r="AN41">
        <v>12.08</v>
      </c>
      <c r="AO41">
        <v>14.5</v>
      </c>
      <c r="AP41">
        <v>0</v>
      </c>
      <c r="AQ41">
        <v>0</v>
      </c>
      <c r="AR41">
        <v>24.26</v>
      </c>
      <c r="AS41">
        <v>0.57999999999999996</v>
      </c>
      <c r="AT41">
        <v>0.97</v>
      </c>
      <c r="AU41">
        <v>0.97</v>
      </c>
      <c r="AV41">
        <v>0.59</v>
      </c>
      <c r="AW41">
        <v>0</v>
      </c>
      <c r="AX41">
        <v>19.329999999999998</v>
      </c>
      <c r="AY41">
        <v>0</v>
      </c>
      <c r="AZ41">
        <v>96.67</v>
      </c>
      <c r="BA41">
        <v>58</v>
      </c>
      <c r="BB41">
        <v>4.3</v>
      </c>
      <c r="BC41">
        <v>96.67</v>
      </c>
      <c r="BD41">
        <v>0.59</v>
      </c>
      <c r="BE41">
        <v>23.32</v>
      </c>
      <c r="BF41">
        <v>18.37</v>
      </c>
      <c r="BG41">
        <v>10</v>
      </c>
    </row>
    <row r="42" spans="1:59">
      <c r="A42" t="s">
        <v>356</v>
      </c>
      <c r="G42" t="s">
        <v>84</v>
      </c>
      <c r="H42" s="115">
        <v>177.34</v>
      </c>
      <c r="I42" s="88">
        <v>56.61</v>
      </c>
      <c r="J42" s="88">
        <v>256.23</v>
      </c>
      <c r="K42" s="88">
        <v>19.329999999999998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33.83</v>
      </c>
      <c r="AE42">
        <v>38.67</v>
      </c>
      <c r="AF42">
        <v>0</v>
      </c>
      <c r="AG42">
        <v>0</v>
      </c>
      <c r="AH42">
        <v>0</v>
      </c>
      <c r="AI42">
        <v>0</v>
      </c>
      <c r="AJ42">
        <v>49.79</v>
      </c>
      <c r="AK42">
        <v>0</v>
      </c>
      <c r="AL42">
        <v>0</v>
      </c>
      <c r="AM42">
        <v>0</v>
      </c>
      <c r="AN42">
        <v>12.08</v>
      </c>
      <c r="AO42">
        <v>14.5</v>
      </c>
      <c r="AP42">
        <v>0</v>
      </c>
      <c r="AQ42">
        <v>0</v>
      </c>
      <c r="AR42">
        <v>24.26</v>
      </c>
      <c r="AS42">
        <v>0.57999999999999996</v>
      </c>
      <c r="AT42">
        <v>0.97</v>
      </c>
      <c r="AU42">
        <v>0.97</v>
      </c>
      <c r="AV42">
        <v>0.59</v>
      </c>
      <c r="AW42">
        <v>0</v>
      </c>
      <c r="AX42">
        <v>19.329999999999998</v>
      </c>
      <c r="AY42">
        <v>0</v>
      </c>
      <c r="AZ42">
        <v>96.67</v>
      </c>
      <c r="BA42">
        <v>58</v>
      </c>
      <c r="BB42">
        <v>4.3</v>
      </c>
      <c r="BC42">
        <v>96.67</v>
      </c>
      <c r="BD42">
        <v>0.59</v>
      </c>
      <c r="BE42">
        <v>24.96</v>
      </c>
      <c r="BF42">
        <v>18.37</v>
      </c>
      <c r="BG42">
        <v>10.69</v>
      </c>
    </row>
    <row r="43" spans="1:59">
      <c r="A43" t="s">
        <v>362</v>
      </c>
      <c r="G43" t="s">
        <v>85</v>
      </c>
      <c r="H43" s="115">
        <v>178.85999999999999</v>
      </c>
      <c r="I43" s="88">
        <v>58.23</v>
      </c>
      <c r="J43" s="88">
        <v>256.23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33.83</v>
      </c>
      <c r="AE43">
        <v>38.67</v>
      </c>
      <c r="AF43">
        <v>0</v>
      </c>
      <c r="AG43">
        <v>0</v>
      </c>
      <c r="AH43">
        <v>0</v>
      </c>
      <c r="AI43">
        <v>0</v>
      </c>
      <c r="AJ43">
        <v>49.79</v>
      </c>
      <c r="AK43">
        <v>0</v>
      </c>
      <c r="AL43">
        <v>0</v>
      </c>
      <c r="AM43">
        <v>0</v>
      </c>
      <c r="AN43">
        <v>12.08</v>
      </c>
      <c r="AO43">
        <v>14.5</v>
      </c>
      <c r="AP43">
        <v>0</v>
      </c>
      <c r="AQ43">
        <v>0</v>
      </c>
      <c r="AR43">
        <v>24.26</v>
      </c>
      <c r="AS43">
        <v>0.57999999999999996</v>
      </c>
      <c r="AT43">
        <v>0.97</v>
      </c>
      <c r="AU43">
        <v>0.97</v>
      </c>
      <c r="AV43">
        <v>0.59</v>
      </c>
      <c r="AW43">
        <v>0.97</v>
      </c>
      <c r="AX43">
        <v>19.329999999999998</v>
      </c>
      <c r="AY43">
        <v>0</v>
      </c>
      <c r="AZ43">
        <v>96.67</v>
      </c>
      <c r="BA43">
        <v>58</v>
      </c>
      <c r="BB43">
        <v>4.3</v>
      </c>
      <c r="BC43">
        <v>96.67</v>
      </c>
      <c r="BD43">
        <v>0.59</v>
      </c>
      <c r="BE43">
        <v>26.48</v>
      </c>
      <c r="BF43">
        <v>19.329999999999998</v>
      </c>
      <c r="BG43">
        <v>11.35</v>
      </c>
    </row>
    <row r="44" spans="1:59">
      <c r="A44" t="s">
        <v>366</v>
      </c>
      <c r="G44" t="s">
        <v>86</v>
      </c>
      <c r="H44" s="115">
        <v>180.37</v>
      </c>
      <c r="I44" s="88">
        <v>58.87</v>
      </c>
      <c r="J44" s="88">
        <v>256.23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33.83</v>
      </c>
      <c r="AE44">
        <v>38.67</v>
      </c>
      <c r="AF44">
        <v>0</v>
      </c>
      <c r="AG44">
        <v>0</v>
      </c>
      <c r="AH44">
        <v>0</v>
      </c>
      <c r="AI44">
        <v>0</v>
      </c>
      <c r="AJ44">
        <v>49.79</v>
      </c>
      <c r="AK44">
        <v>0</v>
      </c>
      <c r="AL44">
        <v>0</v>
      </c>
      <c r="AM44">
        <v>0</v>
      </c>
      <c r="AN44">
        <v>12.08</v>
      </c>
      <c r="AO44">
        <v>14.5</v>
      </c>
      <c r="AP44">
        <v>0</v>
      </c>
      <c r="AQ44">
        <v>0</v>
      </c>
      <c r="AR44">
        <v>24.26</v>
      </c>
      <c r="AS44">
        <v>0.57999999999999996</v>
      </c>
      <c r="AT44">
        <v>0.97</v>
      </c>
      <c r="AU44">
        <v>0.97</v>
      </c>
      <c r="AV44">
        <v>0.59</v>
      </c>
      <c r="AW44">
        <v>0.97</v>
      </c>
      <c r="AX44">
        <v>19.329999999999998</v>
      </c>
      <c r="AY44">
        <v>0</v>
      </c>
      <c r="AZ44">
        <v>96.67</v>
      </c>
      <c r="BA44">
        <v>58</v>
      </c>
      <c r="BB44">
        <v>4.3</v>
      </c>
      <c r="BC44">
        <v>96.67</v>
      </c>
      <c r="BD44">
        <v>0.59</v>
      </c>
      <c r="BE44">
        <v>27.99</v>
      </c>
      <c r="BF44">
        <v>19.329999999999998</v>
      </c>
      <c r="BG44">
        <v>11.99</v>
      </c>
    </row>
    <row r="45" spans="1:59">
      <c r="A45" t="s">
        <v>389</v>
      </c>
      <c r="G45" t="s">
        <v>87</v>
      </c>
      <c r="H45" s="115">
        <v>181.75</v>
      </c>
      <c r="I45" s="88">
        <v>59.47</v>
      </c>
      <c r="J45" s="88">
        <v>256.23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33.83</v>
      </c>
      <c r="AE45">
        <v>38.67</v>
      </c>
      <c r="AF45">
        <v>0</v>
      </c>
      <c r="AG45">
        <v>0</v>
      </c>
      <c r="AH45">
        <v>0</v>
      </c>
      <c r="AI45">
        <v>0</v>
      </c>
      <c r="AJ45">
        <v>49.79</v>
      </c>
      <c r="AK45">
        <v>0</v>
      </c>
      <c r="AL45">
        <v>0</v>
      </c>
      <c r="AM45">
        <v>0</v>
      </c>
      <c r="AN45">
        <v>12.08</v>
      </c>
      <c r="AO45">
        <v>14.5</v>
      </c>
      <c r="AP45">
        <v>0</v>
      </c>
      <c r="AQ45">
        <v>0</v>
      </c>
      <c r="AR45">
        <v>24.26</v>
      </c>
      <c r="AS45">
        <v>0.57999999999999996</v>
      </c>
      <c r="AT45">
        <v>0.97</v>
      </c>
      <c r="AU45">
        <v>0.97</v>
      </c>
      <c r="AV45">
        <v>0.59</v>
      </c>
      <c r="AW45">
        <v>0.97</v>
      </c>
      <c r="AX45">
        <v>19.329999999999998</v>
      </c>
      <c r="AY45">
        <v>0</v>
      </c>
      <c r="AZ45">
        <v>96.67</v>
      </c>
      <c r="BA45">
        <v>58</v>
      </c>
      <c r="BB45">
        <v>4.3</v>
      </c>
      <c r="BC45">
        <v>96.67</v>
      </c>
      <c r="BD45">
        <v>0.59</v>
      </c>
      <c r="BE45">
        <v>29.37</v>
      </c>
      <c r="BF45">
        <v>19.329999999999998</v>
      </c>
      <c r="BG45">
        <v>12.59</v>
      </c>
    </row>
    <row r="46" spans="1:59">
      <c r="A46" t="s">
        <v>390</v>
      </c>
      <c r="G46" t="s">
        <v>88</v>
      </c>
      <c r="H46" s="115">
        <v>183.01</v>
      </c>
      <c r="I46" s="88">
        <v>59.999999999999993</v>
      </c>
      <c r="J46" s="88">
        <v>256.23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33.83</v>
      </c>
      <c r="AE46">
        <v>38.67</v>
      </c>
      <c r="AF46">
        <v>0</v>
      </c>
      <c r="AG46">
        <v>0</v>
      </c>
      <c r="AH46">
        <v>0</v>
      </c>
      <c r="AI46">
        <v>0</v>
      </c>
      <c r="AJ46">
        <v>49.79</v>
      </c>
      <c r="AK46">
        <v>0</v>
      </c>
      <c r="AL46">
        <v>0</v>
      </c>
      <c r="AM46">
        <v>0</v>
      </c>
      <c r="AN46">
        <v>12.08</v>
      </c>
      <c r="AO46">
        <v>14.5</v>
      </c>
      <c r="AP46">
        <v>0</v>
      </c>
      <c r="AQ46">
        <v>0</v>
      </c>
      <c r="AR46">
        <v>24.26</v>
      </c>
      <c r="AS46">
        <v>0.57999999999999996</v>
      </c>
      <c r="AT46">
        <v>0.97</v>
      </c>
      <c r="AU46">
        <v>0.97</v>
      </c>
      <c r="AV46">
        <v>0.59</v>
      </c>
      <c r="AW46">
        <v>0.97</v>
      </c>
      <c r="AX46">
        <v>19.329999999999998</v>
      </c>
      <c r="AY46">
        <v>0</v>
      </c>
      <c r="AZ46">
        <v>96.67</v>
      </c>
      <c r="BA46">
        <v>58</v>
      </c>
      <c r="BB46">
        <v>4.3</v>
      </c>
      <c r="BC46">
        <v>96.67</v>
      </c>
      <c r="BD46">
        <v>0.59</v>
      </c>
      <c r="BE46">
        <v>30.63</v>
      </c>
      <c r="BF46">
        <v>19.329999999999998</v>
      </c>
      <c r="BG46">
        <v>13.12</v>
      </c>
    </row>
    <row r="47" spans="1:59">
      <c r="A47" t="s">
        <v>394</v>
      </c>
      <c r="G47" t="s">
        <v>89</v>
      </c>
      <c r="H47" s="115">
        <v>184.29</v>
      </c>
      <c r="I47" s="88">
        <v>60.55</v>
      </c>
      <c r="J47" s="88">
        <v>256.18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33.83</v>
      </c>
      <c r="AE47">
        <v>38.67</v>
      </c>
      <c r="AF47">
        <v>0</v>
      </c>
      <c r="AG47">
        <v>0</v>
      </c>
      <c r="AH47">
        <v>0</v>
      </c>
      <c r="AI47">
        <v>0</v>
      </c>
      <c r="AJ47">
        <v>49.79</v>
      </c>
      <c r="AK47">
        <v>0</v>
      </c>
      <c r="AL47">
        <v>0</v>
      </c>
      <c r="AM47">
        <v>0</v>
      </c>
      <c r="AN47">
        <v>12.08</v>
      </c>
      <c r="AO47">
        <v>14.5</v>
      </c>
      <c r="AP47">
        <v>0</v>
      </c>
      <c r="AQ47">
        <v>0</v>
      </c>
      <c r="AR47">
        <v>24.26</v>
      </c>
      <c r="AS47">
        <v>0.57999999999999996</v>
      </c>
      <c r="AT47">
        <v>0.97</v>
      </c>
      <c r="AU47">
        <v>0.97</v>
      </c>
      <c r="AV47">
        <v>0.59</v>
      </c>
      <c r="AW47">
        <v>0.97</v>
      </c>
      <c r="AX47">
        <v>19.329999999999998</v>
      </c>
      <c r="AY47">
        <v>0</v>
      </c>
      <c r="AZ47">
        <v>96.67</v>
      </c>
      <c r="BA47">
        <v>58</v>
      </c>
      <c r="BB47">
        <v>4.25</v>
      </c>
      <c r="BC47">
        <v>96.67</v>
      </c>
      <c r="BD47">
        <v>0.59</v>
      </c>
      <c r="BE47">
        <v>31.91</v>
      </c>
      <c r="BF47">
        <v>19.329999999999998</v>
      </c>
      <c r="BG47">
        <v>13.67</v>
      </c>
    </row>
    <row r="48" spans="1:59">
      <c r="A48" t="s">
        <v>398</v>
      </c>
      <c r="G48" t="s">
        <v>90</v>
      </c>
      <c r="H48" s="115">
        <v>185.6</v>
      </c>
      <c r="I48" s="88">
        <v>61.11</v>
      </c>
      <c r="J48" s="88">
        <v>256.18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33.83</v>
      </c>
      <c r="AE48">
        <v>38.67</v>
      </c>
      <c r="AF48">
        <v>0</v>
      </c>
      <c r="AG48">
        <v>0</v>
      </c>
      <c r="AH48">
        <v>0</v>
      </c>
      <c r="AI48">
        <v>0</v>
      </c>
      <c r="AJ48">
        <v>49.79</v>
      </c>
      <c r="AK48">
        <v>0</v>
      </c>
      <c r="AL48">
        <v>0</v>
      </c>
      <c r="AM48">
        <v>0</v>
      </c>
      <c r="AN48">
        <v>12.08</v>
      </c>
      <c r="AO48">
        <v>14.5</v>
      </c>
      <c r="AP48">
        <v>0</v>
      </c>
      <c r="AQ48">
        <v>0</v>
      </c>
      <c r="AR48">
        <v>24.26</v>
      </c>
      <c r="AS48">
        <v>0.57999999999999996</v>
      </c>
      <c r="AT48">
        <v>0.97</v>
      </c>
      <c r="AU48">
        <v>0.97</v>
      </c>
      <c r="AV48">
        <v>0.59</v>
      </c>
      <c r="AW48">
        <v>0.97</v>
      </c>
      <c r="AX48">
        <v>19.329999999999998</v>
      </c>
      <c r="AY48">
        <v>0</v>
      </c>
      <c r="AZ48">
        <v>96.67</v>
      </c>
      <c r="BA48">
        <v>58</v>
      </c>
      <c r="BB48">
        <v>4.25</v>
      </c>
      <c r="BC48">
        <v>96.67</v>
      </c>
      <c r="BD48">
        <v>0.59</v>
      </c>
      <c r="BE48">
        <v>33.22</v>
      </c>
      <c r="BF48">
        <v>19.329999999999998</v>
      </c>
      <c r="BG48">
        <v>14.23</v>
      </c>
    </row>
    <row r="49" spans="1:59">
      <c r="A49" t="s">
        <v>399</v>
      </c>
      <c r="G49" t="s">
        <v>91</v>
      </c>
      <c r="H49" s="115">
        <v>186.8</v>
      </c>
      <c r="I49" s="88">
        <v>61.629999999999995</v>
      </c>
      <c r="J49" s="88">
        <v>256.18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33.83</v>
      </c>
      <c r="AE49">
        <v>38.67</v>
      </c>
      <c r="AF49">
        <v>0</v>
      </c>
      <c r="AG49">
        <v>0</v>
      </c>
      <c r="AH49">
        <v>0</v>
      </c>
      <c r="AI49">
        <v>0</v>
      </c>
      <c r="AJ49">
        <v>49.79</v>
      </c>
      <c r="AK49">
        <v>0</v>
      </c>
      <c r="AL49">
        <v>0</v>
      </c>
      <c r="AM49">
        <v>0</v>
      </c>
      <c r="AN49">
        <v>12.08</v>
      </c>
      <c r="AO49">
        <v>14.5</v>
      </c>
      <c r="AP49">
        <v>0</v>
      </c>
      <c r="AQ49">
        <v>0</v>
      </c>
      <c r="AR49">
        <v>24.26</v>
      </c>
      <c r="AS49">
        <v>0.57999999999999996</v>
      </c>
      <c r="AT49">
        <v>0.97</v>
      </c>
      <c r="AU49">
        <v>0.97</v>
      </c>
      <c r="AV49">
        <v>0.59</v>
      </c>
      <c r="AW49">
        <v>0.97</v>
      </c>
      <c r="AX49">
        <v>19.329999999999998</v>
      </c>
      <c r="AY49">
        <v>0</v>
      </c>
      <c r="AZ49">
        <v>96.67</v>
      </c>
      <c r="BA49">
        <v>58</v>
      </c>
      <c r="BB49">
        <v>4.25</v>
      </c>
      <c r="BC49">
        <v>96.67</v>
      </c>
      <c r="BD49">
        <v>0.59</v>
      </c>
      <c r="BE49">
        <v>34.42</v>
      </c>
      <c r="BF49">
        <v>19.329999999999998</v>
      </c>
      <c r="BG49">
        <v>14.75</v>
      </c>
    </row>
    <row r="50" spans="1:59">
      <c r="A50" t="s">
        <v>400</v>
      </c>
      <c r="G50" t="s">
        <v>92</v>
      </c>
      <c r="H50" s="115">
        <v>187.9</v>
      </c>
      <c r="I50" s="88">
        <v>62.099999999999994</v>
      </c>
      <c r="J50" s="88">
        <v>256.18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33.83</v>
      </c>
      <c r="AE50">
        <v>38.67</v>
      </c>
      <c r="AF50">
        <v>0</v>
      </c>
      <c r="AG50">
        <v>0</v>
      </c>
      <c r="AH50">
        <v>0</v>
      </c>
      <c r="AI50">
        <v>0</v>
      </c>
      <c r="AJ50">
        <v>49.79</v>
      </c>
      <c r="AK50">
        <v>0</v>
      </c>
      <c r="AL50">
        <v>0</v>
      </c>
      <c r="AM50">
        <v>0</v>
      </c>
      <c r="AN50">
        <v>12.08</v>
      </c>
      <c r="AO50">
        <v>14.5</v>
      </c>
      <c r="AP50">
        <v>0</v>
      </c>
      <c r="AQ50">
        <v>0</v>
      </c>
      <c r="AR50">
        <v>24.26</v>
      </c>
      <c r="AS50">
        <v>0.57999999999999996</v>
      </c>
      <c r="AT50">
        <v>0.97</v>
      </c>
      <c r="AU50">
        <v>0.97</v>
      </c>
      <c r="AV50">
        <v>0.59</v>
      </c>
      <c r="AW50">
        <v>0.97</v>
      </c>
      <c r="AX50">
        <v>19.329999999999998</v>
      </c>
      <c r="AY50">
        <v>0</v>
      </c>
      <c r="AZ50">
        <v>96.67</v>
      </c>
      <c r="BA50">
        <v>58</v>
      </c>
      <c r="BB50">
        <v>4.25</v>
      </c>
      <c r="BC50">
        <v>96.67</v>
      </c>
      <c r="BD50">
        <v>0.59</v>
      </c>
      <c r="BE50">
        <v>35.520000000000003</v>
      </c>
      <c r="BF50">
        <v>19.329999999999998</v>
      </c>
      <c r="BG50">
        <v>15.22</v>
      </c>
    </row>
    <row r="51" spans="1:59">
      <c r="A51" t="s">
        <v>402</v>
      </c>
      <c r="G51" t="s">
        <v>93</v>
      </c>
      <c r="H51" s="115">
        <v>190.42</v>
      </c>
      <c r="I51" s="88">
        <v>62.349999999999994</v>
      </c>
      <c r="J51" s="88">
        <v>256.18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33.83</v>
      </c>
      <c r="AE51">
        <v>38.67</v>
      </c>
      <c r="AF51">
        <v>0</v>
      </c>
      <c r="AG51">
        <v>0</v>
      </c>
      <c r="AH51">
        <v>0</v>
      </c>
      <c r="AI51">
        <v>0</v>
      </c>
      <c r="AJ51">
        <v>49.79</v>
      </c>
      <c r="AK51">
        <v>0</v>
      </c>
      <c r="AL51">
        <v>0</v>
      </c>
      <c r="AM51">
        <v>0</v>
      </c>
      <c r="AN51">
        <v>12.08</v>
      </c>
      <c r="AO51">
        <v>14.5</v>
      </c>
      <c r="AP51">
        <v>0</v>
      </c>
      <c r="AQ51">
        <v>0</v>
      </c>
      <c r="AR51">
        <v>26.2</v>
      </c>
      <c r="AS51">
        <v>0.57999999999999996</v>
      </c>
      <c r="AT51">
        <v>0.97</v>
      </c>
      <c r="AU51">
        <v>0.97</v>
      </c>
      <c r="AV51">
        <v>0.59</v>
      </c>
      <c r="AW51">
        <v>0.97</v>
      </c>
      <c r="AX51">
        <v>19.329999999999998</v>
      </c>
      <c r="AY51">
        <v>0</v>
      </c>
      <c r="AZ51">
        <v>96.67</v>
      </c>
      <c r="BA51">
        <v>58</v>
      </c>
      <c r="BB51">
        <v>4.25</v>
      </c>
      <c r="BC51">
        <v>96.67</v>
      </c>
      <c r="BD51">
        <v>0.59</v>
      </c>
      <c r="BE51">
        <v>36.1</v>
      </c>
      <c r="BF51">
        <v>19.329999999999998</v>
      </c>
      <c r="BG51">
        <v>15.47</v>
      </c>
    </row>
    <row r="52" spans="1:59">
      <c r="A52" t="s">
        <v>403</v>
      </c>
      <c r="G52" t="s">
        <v>94</v>
      </c>
      <c r="H52" s="115">
        <v>190.66</v>
      </c>
      <c r="I52" s="88">
        <v>62.449999999999996</v>
      </c>
      <c r="J52" s="88">
        <v>256.18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33.83</v>
      </c>
      <c r="AE52">
        <v>38.67</v>
      </c>
      <c r="AF52">
        <v>0</v>
      </c>
      <c r="AG52">
        <v>0</v>
      </c>
      <c r="AH52">
        <v>0</v>
      </c>
      <c r="AI52">
        <v>0</v>
      </c>
      <c r="AJ52">
        <v>49.79</v>
      </c>
      <c r="AK52">
        <v>0</v>
      </c>
      <c r="AL52">
        <v>0</v>
      </c>
      <c r="AM52">
        <v>0</v>
      </c>
      <c r="AN52">
        <v>12.08</v>
      </c>
      <c r="AO52">
        <v>14.5</v>
      </c>
      <c r="AP52">
        <v>0</v>
      </c>
      <c r="AQ52">
        <v>0</v>
      </c>
      <c r="AR52">
        <v>26.2</v>
      </c>
      <c r="AS52">
        <v>0.57999999999999996</v>
      </c>
      <c r="AT52">
        <v>0.97</v>
      </c>
      <c r="AU52">
        <v>0.97</v>
      </c>
      <c r="AV52">
        <v>0.59</v>
      </c>
      <c r="AW52">
        <v>0.97</v>
      </c>
      <c r="AX52">
        <v>19.329999999999998</v>
      </c>
      <c r="AY52">
        <v>0</v>
      </c>
      <c r="AZ52">
        <v>96.67</v>
      </c>
      <c r="BA52">
        <v>58</v>
      </c>
      <c r="BB52">
        <v>4.25</v>
      </c>
      <c r="BC52">
        <v>96.67</v>
      </c>
      <c r="BD52">
        <v>0.59</v>
      </c>
      <c r="BE52">
        <v>36.340000000000003</v>
      </c>
      <c r="BF52">
        <v>19.329999999999998</v>
      </c>
      <c r="BG52">
        <v>15.57</v>
      </c>
    </row>
    <row r="53" spans="1:59">
      <c r="G53" t="s">
        <v>95</v>
      </c>
      <c r="H53" s="115">
        <v>190.66</v>
      </c>
      <c r="I53" s="88">
        <v>62.449999999999996</v>
      </c>
      <c r="J53" s="88">
        <v>256.18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33.83</v>
      </c>
      <c r="AE53">
        <v>38.67</v>
      </c>
      <c r="AF53">
        <v>0</v>
      </c>
      <c r="AG53">
        <v>0</v>
      </c>
      <c r="AH53">
        <v>0</v>
      </c>
      <c r="AI53">
        <v>0</v>
      </c>
      <c r="AJ53">
        <v>49.79</v>
      </c>
      <c r="AK53">
        <v>0</v>
      </c>
      <c r="AL53">
        <v>0</v>
      </c>
      <c r="AM53">
        <v>0</v>
      </c>
      <c r="AN53">
        <v>12.08</v>
      </c>
      <c r="AO53">
        <v>14.5</v>
      </c>
      <c r="AP53">
        <v>0</v>
      </c>
      <c r="AQ53">
        <v>0</v>
      </c>
      <c r="AR53">
        <v>26.2</v>
      </c>
      <c r="AS53">
        <v>0.57999999999999996</v>
      </c>
      <c r="AT53">
        <v>0.97</v>
      </c>
      <c r="AU53">
        <v>0.97</v>
      </c>
      <c r="AV53">
        <v>0.59</v>
      </c>
      <c r="AW53">
        <v>0.97</v>
      </c>
      <c r="AX53">
        <v>19.329999999999998</v>
      </c>
      <c r="AY53">
        <v>0</v>
      </c>
      <c r="AZ53">
        <v>96.67</v>
      </c>
      <c r="BA53">
        <v>58</v>
      </c>
      <c r="BB53">
        <v>4.25</v>
      </c>
      <c r="BC53">
        <v>96.67</v>
      </c>
      <c r="BD53">
        <v>0.59</v>
      </c>
      <c r="BE53">
        <v>36.340000000000003</v>
      </c>
      <c r="BF53">
        <v>19.329999999999998</v>
      </c>
      <c r="BG53">
        <v>15.57</v>
      </c>
    </row>
    <row r="54" spans="1:59">
      <c r="G54" t="s">
        <v>96</v>
      </c>
      <c r="H54" s="115">
        <v>190.54</v>
      </c>
      <c r="I54" s="88">
        <v>62.399999999999991</v>
      </c>
      <c r="J54" s="88">
        <v>256.18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33.83</v>
      </c>
      <c r="AE54">
        <v>38.67</v>
      </c>
      <c r="AF54">
        <v>0</v>
      </c>
      <c r="AG54">
        <v>0</v>
      </c>
      <c r="AH54">
        <v>0</v>
      </c>
      <c r="AI54">
        <v>0</v>
      </c>
      <c r="AJ54">
        <v>49.79</v>
      </c>
      <c r="AK54">
        <v>0</v>
      </c>
      <c r="AL54">
        <v>0</v>
      </c>
      <c r="AM54">
        <v>0</v>
      </c>
      <c r="AN54">
        <v>12.08</v>
      </c>
      <c r="AO54">
        <v>14.5</v>
      </c>
      <c r="AP54">
        <v>0</v>
      </c>
      <c r="AQ54">
        <v>0</v>
      </c>
      <c r="AR54">
        <v>26.2</v>
      </c>
      <c r="AS54">
        <v>0.57999999999999996</v>
      </c>
      <c r="AT54">
        <v>0.97</v>
      </c>
      <c r="AU54">
        <v>0.97</v>
      </c>
      <c r="AV54">
        <v>0.59</v>
      </c>
      <c r="AW54">
        <v>0.97</v>
      </c>
      <c r="AX54">
        <v>19.329999999999998</v>
      </c>
      <c r="AY54">
        <v>0</v>
      </c>
      <c r="AZ54">
        <v>96.67</v>
      </c>
      <c r="BA54">
        <v>58</v>
      </c>
      <c r="BB54">
        <v>4.25</v>
      </c>
      <c r="BC54">
        <v>96.67</v>
      </c>
      <c r="BD54">
        <v>0.59</v>
      </c>
      <c r="BE54">
        <v>36.22</v>
      </c>
      <c r="BF54">
        <v>19.329999999999998</v>
      </c>
      <c r="BG54">
        <v>15.52</v>
      </c>
    </row>
    <row r="55" spans="1:59">
      <c r="G55" t="s">
        <v>97</v>
      </c>
      <c r="H55" s="115">
        <v>190.57</v>
      </c>
      <c r="I55" s="88">
        <v>62.41</v>
      </c>
      <c r="J55" s="88">
        <v>256.18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33.83</v>
      </c>
      <c r="AE55">
        <v>38.67</v>
      </c>
      <c r="AF55">
        <v>0</v>
      </c>
      <c r="AG55">
        <v>0</v>
      </c>
      <c r="AH55">
        <v>0</v>
      </c>
      <c r="AI55">
        <v>0</v>
      </c>
      <c r="AJ55">
        <v>49.79</v>
      </c>
      <c r="AK55">
        <v>0</v>
      </c>
      <c r="AL55">
        <v>0</v>
      </c>
      <c r="AM55">
        <v>0</v>
      </c>
      <c r="AN55">
        <v>12.08</v>
      </c>
      <c r="AO55">
        <v>14.5</v>
      </c>
      <c r="AP55">
        <v>0</v>
      </c>
      <c r="AQ55">
        <v>0</v>
      </c>
      <c r="AR55">
        <v>26.2</v>
      </c>
      <c r="AS55">
        <v>0.57999999999999996</v>
      </c>
      <c r="AT55">
        <v>0.97</v>
      </c>
      <c r="AU55">
        <v>0.97</v>
      </c>
      <c r="AV55">
        <v>0.59</v>
      </c>
      <c r="AW55">
        <v>0.97</v>
      </c>
      <c r="AX55">
        <v>19.329999999999998</v>
      </c>
      <c r="AY55">
        <v>0</v>
      </c>
      <c r="AZ55">
        <v>96.67</v>
      </c>
      <c r="BA55">
        <v>58</v>
      </c>
      <c r="BB55">
        <v>4.25</v>
      </c>
      <c r="BC55">
        <v>96.67</v>
      </c>
      <c r="BD55">
        <v>0.59</v>
      </c>
      <c r="BE55">
        <v>36.25</v>
      </c>
      <c r="BF55">
        <v>19.329999999999998</v>
      </c>
      <c r="BG55">
        <v>15.53</v>
      </c>
    </row>
    <row r="56" spans="1:59">
      <c r="G56" t="s">
        <v>98</v>
      </c>
      <c r="H56" s="115">
        <v>190.74</v>
      </c>
      <c r="I56" s="88">
        <v>62.489999999999995</v>
      </c>
      <c r="J56" s="88">
        <v>256.18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33.83</v>
      </c>
      <c r="AE56">
        <v>38.67</v>
      </c>
      <c r="AF56">
        <v>0</v>
      </c>
      <c r="AG56">
        <v>0</v>
      </c>
      <c r="AH56">
        <v>0</v>
      </c>
      <c r="AI56">
        <v>0</v>
      </c>
      <c r="AJ56">
        <v>49.79</v>
      </c>
      <c r="AK56">
        <v>0</v>
      </c>
      <c r="AL56">
        <v>0</v>
      </c>
      <c r="AM56">
        <v>0</v>
      </c>
      <c r="AN56">
        <v>12.08</v>
      </c>
      <c r="AO56">
        <v>14.5</v>
      </c>
      <c r="AP56">
        <v>0</v>
      </c>
      <c r="AQ56">
        <v>0</v>
      </c>
      <c r="AR56">
        <v>26.2</v>
      </c>
      <c r="AS56">
        <v>0.57999999999999996</v>
      </c>
      <c r="AT56">
        <v>0.97</v>
      </c>
      <c r="AU56">
        <v>0.97</v>
      </c>
      <c r="AV56">
        <v>0.59</v>
      </c>
      <c r="AW56">
        <v>0.97</v>
      </c>
      <c r="AX56">
        <v>19.329999999999998</v>
      </c>
      <c r="AY56">
        <v>0</v>
      </c>
      <c r="AZ56">
        <v>96.67</v>
      </c>
      <c r="BA56">
        <v>58</v>
      </c>
      <c r="BB56">
        <v>4.25</v>
      </c>
      <c r="BC56">
        <v>96.67</v>
      </c>
      <c r="BD56">
        <v>0.59</v>
      </c>
      <c r="BE56">
        <v>36.42</v>
      </c>
      <c r="BF56">
        <v>19.329999999999998</v>
      </c>
      <c r="BG56">
        <v>15.61</v>
      </c>
    </row>
    <row r="57" spans="1:59">
      <c r="G57" t="s">
        <v>99</v>
      </c>
      <c r="H57" s="115">
        <v>190.76999999999998</v>
      </c>
      <c r="I57" s="88">
        <v>62.499999999999993</v>
      </c>
      <c r="J57" s="88">
        <v>256.18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33.83</v>
      </c>
      <c r="AE57">
        <v>38.67</v>
      </c>
      <c r="AF57">
        <v>0</v>
      </c>
      <c r="AG57">
        <v>0</v>
      </c>
      <c r="AH57">
        <v>0</v>
      </c>
      <c r="AI57">
        <v>0</v>
      </c>
      <c r="AJ57">
        <v>49.79</v>
      </c>
      <c r="AK57">
        <v>0</v>
      </c>
      <c r="AL57">
        <v>0</v>
      </c>
      <c r="AM57">
        <v>0</v>
      </c>
      <c r="AN57">
        <v>12.08</v>
      </c>
      <c r="AO57">
        <v>14.5</v>
      </c>
      <c r="AP57">
        <v>0</v>
      </c>
      <c r="AQ57">
        <v>0</v>
      </c>
      <c r="AR57">
        <v>26.2</v>
      </c>
      <c r="AS57">
        <v>0.57999999999999996</v>
      </c>
      <c r="AT57">
        <v>0.97</v>
      </c>
      <c r="AU57">
        <v>0.97</v>
      </c>
      <c r="AV57">
        <v>0.59</v>
      </c>
      <c r="AW57">
        <v>0.97</v>
      </c>
      <c r="AX57">
        <v>19.329999999999998</v>
      </c>
      <c r="AY57">
        <v>0</v>
      </c>
      <c r="AZ57">
        <v>96.67</v>
      </c>
      <c r="BA57">
        <v>58</v>
      </c>
      <c r="BB57">
        <v>4.25</v>
      </c>
      <c r="BC57">
        <v>96.67</v>
      </c>
      <c r="BD57">
        <v>0.59</v>
      </c>
      <c r="BE57">
        <v>36.450000000000003</v>
      </c>
      <c r="BF57">
        <v>19.329999999999998</v>
      </c>
      <c r="BG57">
        <v>15.62</v>
      </c>
    </row>
    <row r="58" spans="1:59">
      <c r="G58" t="s">
        <v>100</v>
      </c>
      <c r="H58" s="115">
        <v>190.57</v>
      </c>
      <c r="I58" s="88">
        <v>62.41</v>
      </c>
      <c r="J58" s="88">
        <v>256.18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33.83</v>
      </c>
      <c r="AE58">
        <v>38.67</v>
      </c>
      <c r="AF58">
        <v>0</v>
      </c>
      <c r="AG58">
        <v>0</v>
      </c>
      <c r="AH58">
        <v>0</v>
      </c>
      <c r="AI58">
        <v>0</v>
      </c>
      <c r="AJ58">
        <v>49.79</v>
      </c>
      <c r="AK58">
        <v>0</v>
      </c>
      <c r="AL58">
        <v>0</v>
      </c>
      <c r="AM58">
        <v>0</v>
      </c>
      <c r="AN58">
        <v>12.08</v>
      </c>
      <c r="AO58">
        <v>14.5</v>
      </c>
      <c r="AP58">
        <v>0</v>
      </c>
      <c r="AQ58">
        <v>0</v>
      </c>
      <c r="AR58">
        <v>26.2</v>
      </c>
      <c r="AS58">
        <v>0.57999999999999996</v>
      </c>
      <c r="AT58">
        <v>0.97</v>
      </c>
      <c r="AU58">
        <v>0.97</v>
      </c>
      <c r="AV58">
        <v>0.59</v>
      </c>
      <c r="AW58">
        <v>0.97</v>
      </c>
      <c r="AX58">
        <v>19.329999999999998</v>
      </c>
      <c r="AY58">
        <v>0</v>
      </c>
      <c r="AZ58">
        <v>96.67</v>
      </c>
      <c r="BA58">
        <v>58</v>
      </c>
      <c r="BB58">
        <v>4.25</v>
      </c>
      <c r="BC58">
        <v>96.67</v>
      </c>
      <c r="BD58">
        <v>0.59</v>
      </c>
      <c r="BE58">
        <v>36.25</v>
      </c>
      <c r="BF58">
        <v>19.329999999999998</v>
      </c>
      <c r="BG58">
        <v>15.53</v>
      </c>
    </row>
    <row r="59" spans="1:59">
      <c r="G59" t="s">
        <v>101</v>
      </c>
      <c r="H59" s="115">
        <v>190.1</v>
      </c>
      <c r="I59" s="88">
        <v>62.209999999999994</v>
      </c>
      <c r="J59" s="88">
        <v>256.18</v>
      </c>
      <c r="K59" s="88">
        <v>39.629999999999995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33.83</v>
      </c>
      <c r="AE59">
        <v>38.67</v>
      </c>
      <c r="AF59">
        <v>0</v>
      </c>
      <c r="AG59">
        <v>0</v>
      </c>
      <c r="AH59">
        <v>0</v>
      </c>
      <c r="AI59">
        <v>0</v>
      </c>
      <c r="AJ59">
        <v>49.79</v>
      </c>
      <c r="AK59">
        <v>0</v>
      </c>
      <c r="AL59">
        <v>0</v>
      </c>
      <c r="AM59">
        <v>0</v>
      </c>
      <c r="AN59">
        <v>12.08</v>
      </c>
      <c r="AO59">
        <v>14.5</v>
      </c>
      <c r="AP59">
        <v>0</v>
      </c>
      <c r="AQ59">
        <v>0</v>
      </c>
      <c r="AR59">
        <v>26.2</v>
      </c>
      <c r="AS59">
        <v>0.57999999999999996</v>
      </c>
      <c r="AT59">
        <v>0.97</v>
      </c>
      <c r="AU59">
        <v>0.97</v>
      </c>
      <c r="AV59">
        <v>0.59</v>
      </c>
      <c r="AW59">
        <v>0.97</v>
      </c>
      <c r="AX59">
        <v>19.329999999999998</v>
      </c>
      <c r="AY59">
        <v>19.329999999999998</v>
      </c>
      <c r="AZ59">
        <v>96.67</v>
      </c>
      <c r="BA59">
        <v>58</v>
      </c>
      <c r="BB59">
        <v>4.25</v>
      </c>
      <c r="BC59">
        <v>96.67</v>
      </c>
      <c r="BD59">
        <v>0.59</v>
      </c>
      <c r="BE59">
        <v>35.78</v>
      </c>
      <c r="BF59">
        <v>19.329999999999998</v>
      </c>
      <c r="BG59">
        <v>15.33</v>
      </c>
    </row>
    <row r="60" spans="1:59">
      <c r="G60" t="s">
        <v>102</v>
      </c>
      <c r="H60" s="115">
        <v>189.26</v>
      </c>
      <c r="I60" s="88">
        <v>61.849999999999994</v>
      </c>
      <c r="J60" s="88">
        <v>256.18</v>
      </c>
      <c r="K60" s="88">
        <v>39.629999999999995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33.83</v>
      </c>
      <c r="AE60">
        <v>38.67</v>
      </c>
      <c r="AF60">
        <v>0</v>
      </c>
      <c r="AG60">
        <v>0</v>
      </c>
      <c r="AH60">
        <v>0</v>
      </c>
      <c r="AI60">
        <v>0</v>
      </c>
      <c r="AJ60">
        <v>49.79</v>
      </c>
      <c r="AK60">
        <v>0</v>
      </c>
      <c r="AL60">
        <v>0</v>
      </c>
      <c r="AM60">
        <v>0</v>
      </c>
      <c r="AN60">
        <v>12.08</v>
      </c>
      <c r="AO60">
        <v>14.5</v>
      </c>
      <c r="AP60">
        <v>0</v>
      </c>
      <c r="AQ60">
        <v>0</v>
      </c>
      <c r="AR60">
        <v>26.2</v>
      </c>
      <c r="AS60">
        <v>0.57999999999999996</v>
      </c>
      <c r="AT60">
        <v>0.97</v>
      </c>
      <c r="AU60">
        <v>0.97</v>
      </c>
      <c r="AV60">
        <v>0.59</v>
      </c>
      <c r="AW60">
        <v>0.97</v>
      </c>
      <c r="AX60">
        <v>19.329999999999998</v>
      </c>
      <c r="AY60">
        <v>19.329999999999998</v>
      </c>
      <c r="AZ60">
        <v>96.67</v>
      </c>
      <c r="BA60">
        <v>58</v>
      </c>
      <c r="BB60">
        <v>4.25</v>
      </c>
      <c r="BC60">
        <v>96.67</v>
      </c>
      <c r="BD60">
        <v>0.59</v>
      </c>
      <c r="BE60">
        <v>34.94</v>
      </c>
      <c r="BF60">
        <v>19.329999999999998</v>
      </c>
      <c r="BG60">
        <v>14.97</v>
      </c>
    </row>
    <row r="61" spans="1:59">
      <c r="G61" t="s">
        <v>103</v>
      </c>
      <c r="H61" s="115">
        <v>188.22</v>
      </c>
      <c r="I61" s="88">
        <v>61.41</v>
      </c>
      <c r="J61" s="88">
        <v>256.18</v>
      </c>
      <c r="K61" s="88">
        <v>39.629999999999995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0</v>
      </c>
      <c r="AD61">
        <v>33.83</v>
      </c>
      <c r="AE61">
        <v>38.67</v>
      </c>
      <c r="AF61">
        <v>0</v>
      </c>
      <c r="AG61">
        <v>0</v>
      </c>
      <c r="AH61">
        <v>0</v>
      </c>
      <c r="AI61">
        <v>0</v>
      </c>
      <c r="AJ61">
        <v>49.79</v>
      </c>
      <c r="AK61">
        <v>0</v>
      </c>
      <c r="AL61">
        <v>0</v>
      </c>
      <c r="AM61">
        <v>0</v>
      </c>
      <c r="AN61">
        <v>12.08</v>
      </c>
      <c r="AO61">
        <v>14.5</v>
      </c>
      <c r="AP61">
        <v>0</v>
      </c>
      <c r="AQ61">
        <v>0</v>
      </c>
      <c r="AR61">
        <v>26.2</v>
      </c>
      <c r="AS61">
        <v>0.57999999999999996</v>
      </c>
      <c r="AT61">
        <v>0.97</v>
      </c>
      <c r="AU61">
        <v>0.97</v>
      </c>
      <c r="AV61">
        <v>0.59</v>
      </c>
      <c r="AW61">
        <v>0.97</v>
      </c>
      <c r="AX61">
        <v>19.329999999999998</v>
      </c>
      <c r="AY61">
        <v>19.329999999999998</v>
      </c>
      <c r="AZ61">
        <v>96.67</v>
      </c>
      <c r="BA61">
        <v>58</v>
      </c>
      <c r="BB61">
        <v>4.25</v>
      </c>
      <c r="BC61">
        <v>96.67</v>
      </c>
      <c r="BD61">
        <v>0.59</v>
      </c>
      <c r="BE61">
        <v>33.9</v>
      </c>
      <c r="BF61">
        <v>19.329999999999998</v>
      </c>
      <c r="BG61">
        <v>14.53</v>
      </c>
    </row>
    <row r="62" spans="1:59">
      <c r="G62" t="s">
        <v>104</v>
      </c>
      <c r="H62" s="115">
        <v>187.04999999999998</v>
      </c>
      <c r="I62" s="88">
        <v>60.899999999999991</v>
      </c>
      <c r="J62" s="88">
        <v>256.18</v>
      </c>
      <c r="K62" s="88">
        <v>39.629999999999995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0</v>
      </c>
      <c r="AD62">
        <v>33.83</v>
      </c>
      <c r="AE62">
        <v>38.67</v>
      </c>
      <c r="AF62">
        <v>0</v>
      </c>
      <c r="AG62">
        <v>0</v>
      </c>
      <c r="AH62">
        <v>0</v>
      </c>
      <c r="AI62">
        <v>0</v>
      </c>
      <c r="AJ62">
        <v>49.79</v>
      </c>
      <c r="AK62">
        <v>0</v>
      </c>
      <c r="AL62">
        <v>0</v>
      </c>
      <c r="AM62">
        <v>0</v>
      </c>
      <c r="AN62">
        <v>12.08</v>
      </c>
      <c r="AO62">
        <v>14.5</v>
      </c>
      <c r="AP62">
        <v>0</v>
      </c>
      <c r="AQ62">
        <v>0</v>
      </c>
      <c r="AR62">
        <v>26.2</v>
      </c>
      <c r="AS62">
        <v>0.57999999999999996</v>
      </c>
      <c r="AT62">
        <v>0.97</v>
      </c>
      <c r="AU62">
        <v>0.97</v>
      </c>
      <c r="AV62">
        <v>0.59</v>
      </c>
      <c r="AW62">
        <v>0.97</v>
      </c>
      <c r="AX62">
        <v>19.329999999999998</v>
      </c>
      <c r="AY62">
        <v>19.329999999999998</v>
      </c>
      <c r="AZ62">
        <v>96.67</v>
      </c>
      <c r="BA62">
        <v>58</v>
      </c>
      <c r="BB62">
        <v>4.25</v>
      </c>
      <c r="BC62">
        <v>96.67</v>
      </c>
      <c r="BD62">
        <v>0.59</v>
      </c>
      <c r="BE62">
        <v>32.729999999999997</v>
      </c>
      <c r="BF62">
        <v>19.329999999999998</v>
      </c>
      <c r="BG62">
        <v>14.02</v>
      </c>
    </row>
    <row r="63" spans="1:59">
      <c r="G63" t="s">
        <v>105</v>
      </c>
      <c r="H63" s="115">
        <v>223.48000000000002</v>
      </c>
      <c r="I63" s="88">
        <v>60.36</v>
      </c>
      <c r="J63" s="88">
        <v>256.23</v>
      </c>
      <c r="K63" s="88">
        <v>39.629999999999995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0</v>
      </c>
      <c r="AD63">
        <v>33.83</v>
      </c>
      <c r="AE63">
        <v>76.37</v>
      </c>
      <c r="AF63">
        <v>0</v>
      </c>
      <c r="AG63">
        <v>0</v>
      </c>
      <c r="AH63">
        <v>0</v>
      </c>
      <c r="AI63">
        <v>0</v>
      </c>
      <c r="AJ63">
        <v>49.79</v>
      </c>
      <c r="AK63">
        <v>0</v>
      </c>
      <c r="AL63">
        <v>0</v>
      </c>
      <c r="AM63">
        <v>0</v>
      </c>
      <c r="AN63">
        <v>12.08</v>
      </c>
      <c r="AO63">
        <v>14.5</v>
      </c>
      <c r="AP63">
        <v>0</v>
      </c>
      <c r="AQ63">
        <v>0</v>
      </c>
      <c r="AR63">
        <v>26.2</v>
      </c>
      <c r="AS63">
        <v>0.57999999999999996</v>
      </c>
      <c r="AT63">
        <v>0.97</v>
      </c>
      <c r="AU63">
        <v>0.97</v>
      </c>
      <c r="AV63">
        <v>0.59</v>
      </c>
      <c r="AW63">
        <v>0.97</v>
      </c>
      <c r="AX63">
        <v>19.329999999999998</v>
      </c>
      <c r="AY63">
        <v>19.329999999999998</v>
      </c>
      <c r="AZ63">
        <v>96.67</v>
      </c>
      <c r="BA63">
        <v>58</v>
      </c>
      <c r="BB63">
        <v>4.3</v>
      </c>
      <c r="BC63">
        <v>96.67</v>
      </c>
      <c r="BD63">
        <v>0.59</v>
      </c>
      <c r="BE63">
        <v>31.46</v>
      </c>
      <c r="BF63">
        <v>19.329999999999998</v>
      </c>
      <c r="BG63">
        <v>13.48</v>
      </c>
    </row>
    <row r="64" spans="1:59">
      <c r="G64" t="s">
        <v>106</v>
      </c>
      <c r="H64" s="115">
        <v>222.11</v>
      </c>
      <c r="I64" s="88">
        <v>59.779999999999994</v>
      </c>
      <c r="J64" s="88">
        <v>256.23</v>
      </c>
      <c r="K64" s="88">
        <v>39.629999999999995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0</v>
      </c>
      <c r="AD64">
        <v>33.83</v>
      </c>
      <c r="AE64">
        <v>76.37</v>
      </c>
      <c r="AF64">
        <v>0</v>
      </c>
      <c r="AG64">
        <v>0</v>
      </c>
      <c r="AH64">
        <v>0</v>
      </c>
      <c r="AI64">
        <v>0</v>
      </c>
      <c r="AJ64">
        <v>49.79</v>
      </c>
      <c r="AK64">
        <v>0</v>
      </c>
      <c r="AL64">
        <v>0</v>
      </c>
      <c r="AM64">
        <v>0</v>
      </c>
      <c r="AN64">
        <v>12.08</v>
      </c>
      <c r="AO64">
        <v>14.5</v>
      </c>
      <c r="AP64">
        <v>0</v>
      </c>
      <c r="AQ64">
        <v>0</v>
      </c>
      <c r="AR64">
        <v>26.2</v>
      </c>
      <c r="AS64">
        <v>0.57999999999999996</v>
      </c>
      <c r="AT64">
        <v>0.97</v>
      </c>
      <c r="AU64">
        <v>0.97</v>
      </c>
      <c r="AV64">
        <v>0.59</v>
      </c>
      <c r="AW64">
        <v>0.97</v>
      </c>
      <c r="AX64">
        <v>19.329999999999998</v>
      </c>
      <c r="AY64">
        <v>19.329999999999998</v>
      </c>
      <c r="AZ64">
        <v>96.67</v>
      </c>
      <c r="BA64">
        <v>58</v>
      </c>
      <c r="BB64">
        <v>4.3</v>
      </c>
      <c r="BC64">
        <v>96.67</v>
      </c>
      <c r="BD64">
        <v>0.59</v>
      </c>
      <c r="BE64">
        <v>30.09</v>
      </c>
      <c r="BF64">
        <v>19.329999999999998</v>
      </c>
      <c r="BG64">
        <v>12.9</v>
      </c>
    </row>
    <row r="65" spans="7:59">
      <c r="G65" t="s">
        <v>107</v>
      </c>
      <c r="H65" s="115">
        <v>220.57000000000002</v>
      </c>
      <c r="I65" s="88">
        <v>59.12</v>
      </c>
      <c r="J65" s="88">
        <v>256.23</v>
      </c>
      <c r="K65" s="88">
        <v>39.629999999999995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0</v>
      </c>
      <c r="AD65">
        <v>33.83</v>
      </c>
      <c r="AE65">
        <v>76.37</v>
      </c>
      <c r="AF65">
        <v>0</v>
      </c>
      <c r="AG65">
        <v>0</v>
      </c>
      <c r="AH65">
        <v>0</v>
      </c>
      <c r="AI65">
        <v>0</v>
      </c>
      <c r="AJ65">
        <v>49.79</v>
      </c>
      <c r="AK65">
        <v>0</v>
      </c>
      <c r="AL65">
        <v>0</v>
      </c>
      <c r="AM65">
        <v>0</v>
      </c>
      <c r="AN65">
        <v>12.08</v>
      </c>
      <c r="AO65">
        <v>14.5</v>
      </c>
      <c r="AP65">
        <v>0</v>
      </c>
      <c r="AQ65">
        <v>0</v>
      </c>
      <c r="AR65">
        <v>26.2</v>
      </c>
      <c r="AS65">
        <v>0.57999999999999996</v>
      </c>
      <c r="AT65">
        <v>0.97</v>
      </c>
      <c r="AU65">
        <v>0.97</v>
      </c>
      <c r="AV65">
        <v>0.59</v>
      </c>
      <c r="AW65">
        <v>0.97</v>
      </c>
      <c r="AX65">
        <v>19.329999999999998</v>
      </c>
      <c r="AY65">
        <v>19.329999999999998</v>
      </c>
      <c r="AZ65">
        <v>96.67</v>
      </c>
      <c r="BA65">
        <v>58</v>
      </c>
      <c r="BB65">
        <v>4.3</v>
      </c>
      <c r="BC65">
        <v>96.67</v>
      </c>
      <c r="BD65">
        <v>0.59</v>
      </c>
      <c r="BE65">
        <v>28.55</v>
      </c>
      <c r="BF65">
        <v>19.329999999999998</v>
      </c>
      <c r="BG65">
        <v>12.24</v>
      </c>
    </row>
    <row r="66" spans="7:59">
      <c r="G66" t="s">
        <v>108</v>
      </c>
      <c r="H66" s="115">
        <v>218.87</v>
      </c>
      <c r="I66" s="88">
        <v>58.379999999999995</v>
      </c>
      <c r="J66" s="88">
        <v>256.23</v>
      </c>
      <c r="K66" s="88">
        <v>39.629999999999995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0</v>
      </c>
      <c r="AD66">
        <v>33.83</v>
      </c>
      <c r="AE66">
        <v>76.37</v>
      </c>
      <c r="AF66">
        <v>0</v>
      </c>
      <c r="AG66">
        <v>0</v>
      </c>
      <c r="AH66">
        <v>0</v>
      </c>
      <c r="AI66">
        <v>0</v>
      </c>
      <c r="AJ66">
        <v>49.79</v>
      </c>
      <c r="AK66">
        <v>0</v>
      </c>
      <c r="AL66">
        <v>0</v>
      </c>
      <c r="AM66">
        <v>0</v>
      </c>
      <c r="AN66">
        <v>12.08</v>
      </c>
      <c r="AO66">
        <v>14.5</v>
      </c>
      <c r="AP66">
        <v>0</v>
      </c>
      <c r="AQ66">
        <v>0</v>
      </c>
      <c r="AR66">
        <v>26.2</v>
      </c>
      <c r="AS66">
        <v>0.57999999999999996</v>
      </c>
      <c r="AT66">
        <v>0.97</v>
      </c>
      <c r="AU66">
        <v>0.97</v>
      </c>
      <c r="AV66">
        <v>0.59</v>
      </c>
      <c r="AW66">
        <v>0.97</v>
      </c>
      <c r="AX66">
        <v>19.329999999999998</v>
      </c>
      <c r="AY66">
        <v>19.329999999999998</v>
      </c>
      <c r="AZ66">
        <v>96.67</v>
      </c>
      <c r="BA66">
        <v>58</v>
      </c>
      <c r="BB66">
        <v>4.3</v>
      </c>
      <c r="BC66">
        <v>96.67</v>
      </c>
      <c r="BD66">
        <v>0.59</v>
      </c>
      <c r="BE66">
        <v>26.85</v>
      </c>
      <c r="BF66">
        <v>19.329999999999998</v>
      </c>
      <c r="BG66">
        <v>11.5</v>
      </c>
    </row>
    <row r="67" spans="7:59">
      <c r="G67" t="s">
        <v>109</v>
      </c>
      <c r="H67" s="115">
        <v>220.54000000000002</v>
      </c>
      <c r="I67" s="88">
        <v>56.61</v>
      </c>
      <c r="J67" s="88">
        <v>256.27999999999997</v>
      </c>
      <c r="K67" s="88">
        <v>39.629999999999995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0</v>
      </c>
      <c r="AD67">
        <v>33.83</v>
      </c>
      <c r="AE67">
        <v>76.37</v>
      </c>
      <c r="AF67">
        <v>0</v>
      </c>
      <c r="AG67">
        <v>0</v>
      </c>
      <c r="AH67">
        <v>0</v>
      </c>
      <c r="AI67">
        <v>0</v>
      </c>
      <c r="AJ67">
        <v>49.79</v>
      </c>
      <c r="AK67">
        <v>0</v>
      </c>
      <c r="AL67">
        <v>0</v>
      </c>
      <c r="AM67">
        <v>0</v>
      </c>
      <c r="AN67">
        <v>12.08</v>
      </c>
      <c r="AO67">
        <v>14.5</v>
      </c>
      <c r="AP67">
        <v>0</v>
      </c>
      <c r="AQ67">
        <v>0</v>
      </c>
      <c r="AR67">
        <v>29.77</v>
      </c>
      <c r="AS67">
        <v>0.57999999999999996</v>
      </c>
      <c r="AT67">
        <v>0.97</v>
      </c>
      <c r="AU67">
        <v>0.97</v>
      </c>
      <c r="AV67">
        <v>0.59</v>
      </c>
      <c r="AW67">
        <v>0.97</v>
      </c>
      <c r="AX67">
        <v>19.329999999999998</v>
      </c>
      <c r="AY67">
        <v>19.329999999999998</v>
      </c>
      <c r="AZ67">
        <v>96.67</v>
      </c>
      <c r="BA67">
        <v>58</v>
      </c>
      <c r="BB67">
        <v>4.3499999999999996</v>
      </c>
      <c r="BC67">
        <v>96.67</v>
      </c>
      <c r="BD67">
        <v>0.59</v>
      </c>
      <c r="BE67">
        <v>24.95</v>
      </c>
      <c r="BF67">
        <v>18.37</v>
      </c>
      <c r="BG67">
        <v>10.69</v>
      </c>
    </row>
    <row r="68" spans="7:59">
      <c r="G68" t="s">
        <v>110</v>
      </c>
      <c r="H68" s="115">
        <v>218.42000000000002</v>
      </c>
      <c r="I68" s="88">
        <v>55.71</v>
      </c>
      <c r="J68" s="88">
        <v>256.27999999999997</v>
      </c>
      <c r="K68" s="88">
        <v>39.629999999999995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0</v>
      </c>
      <c r="AD68">
        <v>33.83</v>
      </c>
      <c r="AE68">
        <v>76.37</v>
      </c>
      <c r="AF68">
        <v>0</v>
      </c>
      <c r="AG68">
        <v>0</v>
      </c>
      <c r="AH68">
        <v>0</v>
      </c>
      <c r="AI68">
        <v>0</v>
      </c>
      <c r="AJ68">
        <v>49.79</v>
      </c>
      <c r="AK68">
        <v>0</v>
      </c>
      <c r="AL68">
        <v>0</v>
      </c>
      <c r="AM68">
        <v>0</v>
      </c>
      <c r="AN68">
        <v>12.08</v>
      </c>
      <c r="AO68">
        <v>14.5</v>
      </c>
      <c r="AP68">
        <v>0</v>
      </c>
      <c r="AQ68">
        <v>0</v>
      </c>
      <c r="AR68">
        <v>29.77</v>
      </c>
      <c r="AS68">
        <v>0.57999999999999996</v>
      </c>
      <c r="AT68">
        <v>0.97</v>
      </c>
      <c r="AU68">
        <v>0.97</v>
      </c>
      <c r="AV68">
        <v>0.59</v>
      </c>
      <c r="AW68">
        <v>0.97</v>
      </c>
      <c r="AX68">
        <v>19.329999999999998</v>
      </c>
      <c r="AY68">
        <v>19.329999999999998</v>
      </c>
      <c r="AZ68">
        <v>96.67</v>
      </c>
      <c r="BA68">
        <v>58</v>
      </c>
      <c r="BB68">
        <v>4.3499999999999996</v>
      </c>
      <c r="BC68">
        <v>96.67</v>
      </c>
      <c r="BD68">
        <v>0.59</v>
      </c>
      <c r="BE68">
        <v>22.83</v>
      </c>
      <c r="BF68">
        <v>18.37</v>
      </c>
      <c r="BG68">
        <v>9.7899999999999991</v>
      </c>
    </row>
    <row r="69" spans="7:59">
      <c r="G69" t="s">
        <v>111</v>
      </c>
      <c r="H69" s="115">
        <v>216.11000000000004</v>
      </c>
      <c r="I69" s="88">
        <v>53.74</v>
      </c>
      <c r="J69" s="88">
        <v>256.27999999999997</v>
      </c>
      <c r="K69" s="88">
        <v>39.629999999999995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0</v>
      </c>
      <c r="AD69">
        <v>33.83</v>
      </c>
      <c r="AE69">
        <v>76.37</v>
      </c>
      <c r="AF69">
        <v>0</v>
      </c>
      <c r="AG69">
        <v>0</v>
      </c>
      <c r="AH69">
        <v>0</v>
      </c>
      <c r="AI69">
        <v>0</v>
      </c>
      <c r="AJ69">
        <v>49.79</v>
      </c>
      <c r="AK69">
        <v>0</v>
      </c>
      <c r="AL69">
        <v>0</v>
      </c>
      <c r="AM69">
        <v>0</v>
      </c>
      <c r="AN69">
        <v>12.08</v>
      </c>
      <c r="AO69">
        <v>14.5</v>
      </c>
      <c r="AP69">
        <v>0</v>
      </c>
      <c r="AQ69">
        <v>0</v>
      </c>
      <c r="AR69">
        <v>29.77</v>
      </c>
      <c r="AS69">
        <v>0.57999999999999996</v>
      </c>
      <c r="AT69">
        <v>0.97</v>
      </c>
      <c r="AU69">
        <v>0.97</v>
      </c>
      <c r="AV69">
        <v>0.59</v>
      </c>
      <c r="AW69">
        <v>0.97</v>
      </c>
      <c r="AX69">
        <v>19.329999999999998</v>
      </c>
      <c r="AY69">
        <v>19.329999999999998</v>
      </c>
      <c r="AZ69">
        <v>96.67</v>
      </c>
      <c r="BA69">
        <v>58</v>
      </c>
      <c r="BB69">
        <v>4.3499999999999996</v>
      </c>
      <c r="BC69">
        <v>96.67</v>
      </c>
      <c r="BD69">
        <v>0.59</v>
      </c>
      <c r="BE69">
        <v>20.52</v>
      </c>
      <c r="BF69">
        <v>17.399999999999999</v>
      </c>
      <c r="BG69">
        <v>8.7899999999999991</v>
      </c>
    </row>
    <row r="70" spans="7:59">
      <c r="G70" t="s">
        <v>112</v>
      </c>
      <c r="H70" s="115">
        <v>213.61000000000004</v>
      </c>
      <c r="I70" s="88">
        <v>52.67</v>
      </c>
      <c r="J70" s="88">
        <v>256.27999999999997</v>
      </c>
      <c r="K70" s="88">
        <v>39.629999999999995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0</v>
      </c>
      <c r="AD70">
        <v>33.83</v>
      </c>
      <c r="AE70">
        <v>76.37</v>
      </c>
      <c r="AF70">
        <v>0</v>
      </c>
      <c r="AG70">
        <v>0</v>
      </c>
      <c r="AH70">
        <v>0</v>
      </c>
      <c r="AI70">
        <v>0</v>
      </c>
      <c r="AJ70">
        <v>49.79</v>
      </c>
      <c r="AK70">
        <v>0</v>
      </c>
      <c r="AL70">
        <v>0</v>
      </c>
      <c r="AM70">
        <v>0</v>
      </c>
      <c r="AN70">
        <v>12.08</v>
      </c>
      <c r="AO70">
        <v>14.5</v>
      </c>
      <c r="AP70">
        <v>0</v>
      </c>
      <c r="AQ70">
        <v>0</v>
      </c>
      <c r="AR70">
        <v>29.77</v>
      </c>
      <c r="AS70">
        <v>0.57999999999999996</v>
      </c>
      <c r="AT70">
        <v>0.97</v>
      </c>
      <c r="AU70">
        <v>0.97</v>
      </c>
      <c r="AV70">
        <v>0.59</v>
      </c>
      <c r="AW70">
        <v>0.97</v>
      </c>
      <c r="AX70">
        <v>19.329999999999998</v>
      </c>
      <c r="AY70">
        <v>19.329999999999998</v>
      </c>
      <c r="AZ70">
        <v>96.67</v>
      </c>
      <c r="BA70">
        <v>58</v>
      </c>
      <c r="BB70">
        <v>4.3499999999999996</v>
      </c>
      <c r="BC70">
        <v>96.67</v>
      </c>
      <c r="BD70">
        <v>0.59</v>
      </c>
      <c r="BE70">
        <v>18.02</v>
      </c>
      <c r="BF70">
        <v>17.399999999999999</v>
      </c>
      <c r="BG70">
        <v>7.72</v>
      </c>
    </row>
    <row r="71" spans="7:59">
      <c r="G71" t="s">
        <v>113</v>
      </c>
      <c r="H71" s="115">
        <v>211.01000000000002</v>
      </c>
      <c r="I71" s="88">
        <v>50.59</v>
      </c>
      <c r="J71" s="88">
        <v>256.37</v>
      </c>
      <c r="K71" s="88">
        <v>39.629999999999995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0</v>
      </c>
      <c r="AD71">
        <v>33.83</v>
      </c>
      <c r="AE71">
        <v>76.37</v>
      </c>
      <c r="AF71">
        <v>0</v>
      </c>
      <c r="AG71">
        <v>0</v>
      </c>
      <c r="AH71">
        <v>0</v>
      </c>
      <c r="AI71">
        <v>0</v>
      </c>
      <c r="AJ71">
        <v>49.79</v>
      </c>
      <c r="AK71">
        <v>0</v>
      </c>
      <c r="AL71">
        <v>0</v>
      </c>
      <c r="AM71">
        <v>0</v>
      </c>
      <c r="AN71">
        <v>12.08</v>
      </c>
      <c r="AO71">
        <v>14.5</v>
      </c>
      <c r="AP71">
        <v>0</v>
      </c>
      <c r="AQ71">
        <v>0</v>
      </c>
      <c r="AR71">
        <v>29.77</v>
      </c>
      <c r="AS71">
        <v>0.57999999999999996</v>
      </c>
      <c r="AT71">
        <v>0.97</v>
      </c>
      <c r="AU71">
        <v>0.97</v>
      </c>
      <c r="AV71">
        <v>0.59</v>
      </c>
      <c r="AW71">
        <v>0.97</v>
      </c>
      <c r="AX71">
        <v>19.329999999999998</v>
      </c>
      <c r="AY71">
        <v>19.329999999999998</v>
      </c>
      <c r="AZ71">
        <v>96.67</v>
      </c>
      <c r="BA71">
        <v>58</v>
      </c>
      <c r="BB71">
        <v>4.4400000000000004</v>
      </c>
      <c r="BC71">
        <v>96.67</v>
      </c>
      <c r="BD71">
        <v>0.59</v>
      </c>
      <c r="BE71">
        <v>15.42</v>
      </c>
      <c r="BF71">
        <v>16.43</v>
      </c>
      <c r="BG71">
        <v>6.61</v>
      </c>
    </row>
    <row r="72" spans="7:59">
      <c r="G72" t="s">
        <v>114</v>
      </c>
      <c r="H72" s="115">
        <v>208.40000000000003</v>
      </c>
      <c r="I72" s="88">
        <v>48.510000000000005</v>
      </c>
      <c r="J72" s="88">
        <v>256.37</v>
      </c>
      <c r="K72" s="88">
        <v>39.629999999999995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0</v>
      </c>
      <c r="AD72">
        <v>33.83</v>
      </c>
      <c r="AE72">
        <v>76.37</v>
      </c>
      <c r="AF72">
        <v>0</v>
      </c>
      <c r="AG72">
        <v>0</v>
      </c>
      <c r="AH72">
        <v>0</v>
      </c>
      <c r="AI72">
        <v>0</v>
      </c>
      <c r="AJ72">
        <v>49.79</v>
      </c>
      <c r="AK72">
        <v>0</v>
      </c>
      <c r="AL72">
        <v>0</v>
      </c>
      <c r="AM72">
        <v>0</v>
      </c>
      <c r="AN72">
        <v>12.08</v>
      </c>
      <c r="AO72">
        <v>14.5</v>
      </c>
      <c r="AP72">
        <v>0</v>
      </c>
      <c r="AQ72">
        <v>0</v>
      </c>
      <c r="AR72">
        <v>29.77</v>
      </c>
      <c r="AS72">
        <v>0.57999999999999996</v>
      </c>
      <c r="AT72">
        <v>0.97</v>
      </c>
      <c r="AU72">
        <v>0.97</v>
      </c>
      <c r="AV72">
        <v>0.59</v>
      </c>
      <c r="AW72">
        <v>0.97</v>
      </c>
      <c r="AX72">
        <v>19.329999999999998</v>
      </c>
      <c r="AY72">
        <v>19.329999999999998</v>
      </c>
      <c r="AZ72">
        <v>96.67</v>
      </c>
      <c r="BA72">
        <v>58</v>
      </c>
      <c r="BB72">
        <v>4.4400000000000004</v>
      </c>
      <c r="BC72">
        <v>96.67</v>
      </c>
      <c r="BD72">
        <v>0.59</v>
      </c>
      <c r="BE72">
        <v>12.81</v>
      </c>
      <c r="BF72">
        <v>15.47</v>
      </c>
      <c r="BG72">
        <v>5.49</v>
      </c>
    </row>
    <row r="73" spans="7:59">
      <c r="G73" t="s">
        <v>115</v>
      </c>
      <c r="H73" s="115">
        <v>205.83000000000004</v>
      </c>
      <c r="I73" s="88">
        <v>46.44</v>
      </c>
      <c r="J73" s="88">
        <v>256.37</v>
      </c>
      <c r="K73" s="88">
        <v>58.97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0</v>
      </c>
      <c r="AD73">
        <v>33.83</v>
      </c>
      <c r="AE73">
        <v>76.37</v>
      </c>
      <c r="AF73">
        <v>0</v>
      </c>
      <c r="AG73">
        <v>0</v>
      </c>
      <c r="AH73">
        <v>0</v>
      </c>
      <c r="AI73">
        <v>0</v>
      </c>
      <c r="AJ73">
        <v>49.79</v>
      </c>
      <c r="AK73">
        <v>0</v>
      </c>
      <c r="AL73">
        <v>0</v>
      </c>
      <c r="AM73">
        <v>0</v>
      </c>
      <c r="AN73">
        <v>12.08</v>
      </c>
      <c r="AO73">
        <v>14.5</v>
      </c>
      <c r="AP73">
        <v>0</v>
      </c>
      <c r="AQ73">
        <v>0</v>
      </c>
      <c r="AR73">
        <v>29.77</v>
      </c>
      <c r="AS73">
        <v>0.57999999999999996</v>
      </c>
      <c r="AT73">
        <v>0.97</v>
      </c>
      <c r="AU73">
        <v>0.97</v>
      </c>
      <c r="AV73">
        <v>0.59</v>
      </c>
      <c r="AW73">
        <v>0.97</v>
      </c>
      <c r="AX73">
        <v>19.329999999999998</v>
      </c>
      <c r="AY73">
        <v>38.67</v>
      </c>
      <c r="AZ73">
        <v>96.67</v>
      </c>
      <c r="BA73">
        <v>58</v>
      </c>
      <c r="BB73">
        <v>4.4400000000000004</v>
      </c>
      <c r="BC73">
        <v>96.67</v>
      </c>
      <c r="BD73">
        <v>0.59</v>
      </c>
      <c r="BE73">
        <v>10.24</v>
      </c>
      <c r="BF73">
        <v>14.5</v>
      </c>
      <c r="BG73">
        <v>4.3899999999999997</v>
      </c>
    </row>
    <row r="74" spans="7:59">
      <c r="G74" t="s">
        <v>116</v>
      </c>
      <c r="H74" s="115">
        <v>203.47000000000003</v>
      </c>
      <c r="I74" s="88">
        <v>42.519999999999996</v>
      </c>
      <c r="J74" s="88">
        <v>256.37</v>
      </c>
      <c r="K74" s="88">
        <v>58.97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0</v>
      </c>
      <c r="AD74">
        <v>33.83</v>
      </c>
      <c r="AE74">
        <v>76.37</v>
      </c>
      <c r="AF74">
        <v>0</v>
      </c>
      <c r="AG74">
        <v>0</v>
      </c>
      <c r="AH74">
        <v>0</v>
      </c>
      <c r="AI74">
        <v>0</v>
      </c>
      <c r="AJ74">
        <v>49.79</v>
      </c>
      <c r="AK74">
        <v>0</v>
      </c>
      <c r="AL74">
        <v>0</v>
      </c>
      <c r="AM74">
        <v>0</v>
      </c>
      <c r="AN74">
        <v>12.08</v>
      </c>
      <c r="AO74">
        <v>14.5</v>
      </c>
      <c r="AP74">
        <v>0</v>
      </c>
      <c r="AQ74">
        <v>0</v>
      </c>
      <c r="AR74">
        <v>29.77</v>
      </c>
      <c r="AS74">
        <v>0.57999999999999996</v>
      </c>
      <c r="AT74">
        <v>0.97</v>
      </c>
      <c r="AU74">
        <v>0.97</v>
      </c>
      <c r="AV74">
        <v>0.59</v>
      </c>
      <c r="AW74">
        <v>0.97</v>
      </c>
      <c r="AX74">
        <v>19.329999999999998</v>
      </c>
      <c r="AY74">
        <v>38.67</v>
      </c>
      <c r="AZ74">
        <v>96.67</v>
      </c>
      <c r="BA74">
        <v>58</v>
      </c>
      <c r="BB74">
        <v>4.4400000000000004</v>
      </c>
      <c r="BC74">
        <v>96.67</v>
      </c>
      <c r="BD74">
        <v>0.59</v>
      </c>
      <c r="BE74">
        <v>7.88</v>
      </c>
      <c r="BF74">
        <v>11.6</v>
      </c>
      <c r="BG74">
        <v>3.37</v>
      </c>
    </row>
    <row r="75" spans="7:59">
      <c r="G75" t="s">
        <v>117</v>
      </c>
      <c r="H75" s="115">
        <v>251.32000000000005</v>
      </c>
      <c r="I75" s="88">
        <v>37.76</v>
      </c>
      <c r="J75" s="88">
        <v>256.45999999999998</v>
      </c>
      <c r="K75" s="88">
        <v>38.67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0</v>
      </c>
      <c r="AD75">
        <v>33.83</v>
      </c>
      <c r="AE75">
        <v>76.37</v>
      </c>
      <c r="AF75">
        <v>0</v>
      </c>
      <c r="AG75">
        <v>0</v>
      </c>
      <c r="AH75">
        <v>25.04</v>
      </c>
      <c r="AI75">
        <v>24.89</v>
      </c>
      <c r="AJ75">
        <v>49.79</v>
      </c>
      <c r="AK75">
        <v>0</v>
      </c>
      <c r="AL75">
        <v>0</v>
      </c>
      <c r="AM75">
        <v>0</v>
      </c>
      <c r="AN75">
        <v>12.08</v>
      </c>
      <c r="AO75">
        <v>14.5</v>
      </c>
      <c r="AP75">
        <v>0</v>
      </c>
      <c r="AQ75">
        <v>0</v>
      </c>
      <c r="AR75">
        <v>29.77</v>
      </c>
      <c r="AS75">
        <v>0.57999999999999996</v>
      </c>
      <c r="AT75">
        <v>0.97</v>
      </c>
      <c r="AU75">
        <v>0.97</v>
      </c>
      <c r="AV75">
        <v>0.59</v>
      </c>
      <c r="AW75">
        <v>0</v>
      </c>
      <c r="AX75">
        <v>0</v>
      </c>
      <c r="AY75">
        <v>38.67</v>
      </c>
      <c r="AZ75">
        <v>96.67</v>
      </c>
      <c r="BA75">
        <v>58</v>
      </c>
      <c r="BB75">
        <v>4.53</v>
      </c>
      <c r="BC75">
        <v>96.67</v>
      </c>
      <c r="BD75">
        <v>0.59</v>
      </c>
      <c r="BE75">
        <v>5.8</v>
      </c>
      <c r="BF75">
        <v>7.73</v>
      </c>
      <c r="BG75">
        <v>2.48</v>
      </c>
    </row>
    <row r="76" spans="7:59">
      <c r="G76" t="s">
        <v>118</v>
      </c>
      <c r="H76" s="115">
        <v>249.47000000000003</v>
      </c>
      <c r="I76" s="88">
        <v>36.01</v>
      </c>
      <c r="J76" s="88">
        <v>256.45999999999998</v>
      </c>
      <c r="K76" s="88">
        <v>38.67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0</v>
      </c>
      <c r="AD76">
        <v>33.83</v>
      </c>
      <c r="AE76">
        <v>76.37</v>
      </c>
      <c r="AF76">
        <v>0</v>
      </c>
      <c r="AG76">
        <v>0</v>
      </c>
      <c r="AH76">
        <v>25.04</v>
      </c>
      <c r="AI76">
        <v>24.89</v>
      </c>
      <c r="AJ76">
        <v>49.79</v>
      </c>
      <c r="AK76">
        <v>0</v>
      </c>
      <c r="AL76">
        <v>0</v>
      </c>
      <c r="AM76">
        <v>0</v>
      </c>
      <c r="AN76">
        <v>12.08</v>
      </c>
      <c r="AO76">
        <v>14.5</v>
      </c>
      <c r="AP76">
        <v>0</v>
      </c>
      <c r="AQ76">
        <v>0</v>
      </c>
      <c r="AR76">
        <v>29.77</v>
      </c>
      <c r="AS76">
        <v>0.57999999999999996</v>
      </c>
      <c r="AT76">
        <v>0.97</v>
      </c>
      <c r="AU76">
        <v>0.97</v>
      </c>
      <c r="AV76">
        <v>0.59</v>
      </c>
      <c r="AW76">
        <v>0</v>
      </c>
      <c r="AX76">
        <v>0</v>
      </c>
      <c r="AY76">
        <v>38.67</v>
      </c>
      <c r="AZ76">
        <v>96.67</v>
      </c>
      <c r="BA76">
        <v>58</v>
      </c>
      <c r="BB76">
        <v>4.53</v>
      </c>
      <c r="BC76">
        <v>96.67</v>
      </c>
      <c r="BD76">
        <v>0.59</v>
      </c>
      <c r="BE76">
        <v>3.95</v>
      </c>
      <c r="BF76">
        <v>6.77</v>
      </c>
      <c r="BG76">
        <v>1.69</v>
      </c>
    </row>
    <row r="77" spans="7:59">
      <c r="G77" t="s">
        <v>119</v>
      </c>
      <c r="H77" s="115">
        <v>247.93000000000004</v>
      </c>
      <c r="I77" s="88">
        <v>35.35</v>
      </c>
      <c r="J77" s="88">
        <v>256.45999999999998</v>
      </c>
      <c r="K77" s="88">
        <v>38.67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0</v>
      </c>
      <c r="AD77">
        <v>33.83</v>
      </c>
      <c r="AE77">
        <v>76.37</v>
      </c>
      <c r="AF77">
        <v>0</v>
      </c>
      <c r="AG77">
        <v>0</v>
      </c>
      <c r="AH77">
        <v>25.04</v>
      </c>
      <c r="AI77">
        <v>24.89</v>
      </c>
      <c r="AJ77">
        <v>49.79</v>
      </c>
      <c r="AK77">
        <v>0</v>
      </c>
      <c r="AL77">
        <v>0</v>
      </c>
      <c r="AM77">
        <v>0</v>
      </c>
      <c r="AN77">
        <v>12.08</v>
      </c>
      <c r="AO77">
        <v>14.5</v>
      </c>
      <c r="AP77">
        <v>0</v>
      </c>
      <c r="AQ77">
        <v>0</v>
      </c>
      <c r="AR77">
        <v>29.77</v>
      </c>
      <c r="AS77">
        <v>0.57999999999999996</v>
      </c>
      <c r="AT77">
        <v>0.97</v>
      </c>
      <c r="AU77">
        <v>0.97</v>
      </c>
      <c r="AV77">
        <v>0.59</v>
      </c>
      <c r="AW77">
        <v>0</v>
      </c>
      <c r="AX77">
        <v>0</v>
      </c>
      <c r="AY77">
        <v>38.67</v>
      </c>
      <c r="AZ77">
        <v>96.67</v>
      </c>
      <c r="BA77">
        <v>58</v>
      </c>
      <c r="BB77">
        <v>4.53</v>
      </c>
      <c r="BC77">
        <v>96.67</v>
      </c>
      <c r="BD77">
        <v>0.59</v>
      </c>
      <c r="BE77">
        <v>2.41</v>
      </c>
      <c r="BF77">
        <v>6.77</v>
      </c>
      <c r="BG77">
        <v>1.03</v>
      </c>
    </row>
    <row r="78" spans="7:59">
      <c r="G78" t="s">
        <v>120</v>
      </c>
      <c r="H78" s="115">
        <v>246.85000000000005</v>
      </c>
      <c r="I78" s="88">
        <v>31.02</v>
      </c>
      <c r="J78" s="88">
        <v>256.45999999999998</v>
      </c>
      <c r="K78" s="88">
        <v>38.67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0</v>
      </c>
      <c r="AD78">
        <v>33.83</v>
      </c>
      <c r="AE78">
        <v>76.37</v>
      </c>
      <c r="AF78">
        <v>0</v>
      </c>
      <c r="AG78">
        <v>0</v>
      </c>
      <c r="AH78">
        <v>25.04</v>
      </c>
      <c r="AI78">
        <v>24.89</v>
      </c>
      <c r="AJ78">
        <v>49.79</v>
      </c>
      <c r="AK78">
        <v>0</v>
      </c>
      <c r="AL78">
        <v>0</v>
      </c>
      <c r="AM78">
        <v>0</v>
      </c>
      <c r="AN78">
        <v>12.08</v>
      </c>
      <c r="AO78">
        <v>14.5</v>
      </c>
      <c r="AP78">
        <v>0</v>
      </c>
      <c r="AQ78">
        <v>0</v>
      </c>
      <c r="AR78">
        <v>29.77</v>
      </c>
      <c r="AS78">
        <v>0.57999999999999996</v>
      </c>
      <c r="AT78">
        <v>0.97</v>
      </c>
      <c r="AU78">
        <v>0.97</v>
      </c>
      <c r="AV78">
        <v>0.59</v>
      </c>
      <c r="AW78">
        <v>0</v>
      </c>
      <c r="AX78">
        <v>0</v>
      </c>
      <c r="AY78">
        <v>38.67</v>
      </c>
      <c r="AZ78">
        <v>96.67</v>
      </c>
      <c r="BA78">
        <v>58</v>
      </c>
      <c r="BB78">
        <v>4.53</v>
      </c>
      <c r="BC78">
        <v>96.67</v>
      </c>
      <c r="BD78">
        <v>0.59</v>
      </c>
      <c r="BE78">
        <v>1.33</v>
      </c>
      <c r="BF78">
        <v>2.9</v>
      </c>
      <c r="BG78">
        <v>0.56999999999999995</v>
      </c>
    </row>
    <row r="79" spans="7:59">
      <c r="G79" t="s">
        <v>121</v>
      </c>
      <c r="H79" s="115">
        <v>246.12000000000003</v>
      </c>
      <c r="I79" s="88">
        <v>28.78</v>
      </c>
      <c r="J79" s="88">
        <v>256.55</v>
      </c>
      <c r="K79" s="88">
        <v>38.67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0</v>
      </c>
      <c r="AD79">
        <v>33.83</v>
      </c>
      <c r="AE79">
        <v>76.37</v>
      </c>
      <c r="AF79">
        <v>0</v>
      </c>
      <c r="AG79">
        <v>0</v>
      </c>
      <c r="AH79">
        <v>25.04</v>
      </c>
      <c r="AI79">
        <v>24.89</v>
      </c>
      <c r="AJ79">
        <v>49.79</v>
      </c>
      <c r="AK79">
        <v>0</v>
      </c>
      <c r="AL79">
        <v>0</v>
      </c>
      <c r="AM79">
        <v>0</v>
      </c>
      <c r="AN79">
        <v>12.08</v>
      </c>
      <c r="AO79">
        <v>14.5</v>
      </c>
      <c r="AP79">
        <v>0</v>
      </c>
      <c r="AQ79">
        <v>0</v>
      </c>
      <c r="AR79">
        <v>29.77</v>
      </c>
      <c r="AS79">
        <v>0.57999999999999996</v>
      </c>
      <c r="AT79">
        <v>0.97</v>
      </c>
      <c r="AU79">
        <v>0.97</v>
      </c>
      <c r="AV79">
        <v>0.59</v>
      </c>
      <c r="AW79">
        <v>0</v>
      </c>
      <c r="AX79">
        <v>0</v>
      </c>
      <c r="AY79">
        <v>38.67</v>
      </c>
      <c r="AZ79">
        <v>96.67</v>
      </c>
      <c r="BA79">
        <v>58</v>
      </c>
      <c r="BB79">
        <v>4.62</v>
      </c>
      <c r="BC79">
        <v>96.67</v>
      </c>
      <c r="BD79">
        <v>0.59</v>
      </c>
      <c r="BE79">
        <v>0.6</v>
      </c>
      <c r="BF79">
        <v>0.97</v>
      </c>
      <c r="BG79">
        <v>0.26</v>
      </c>
    </row>
    <row r="80" spans="7:59">
      <c r="G80" t="s">
        <v>122</v>
      </c>
      <c r="H80" s="115">
        <v>245.65000000000003</v>
      </c>
      <c r="I80" s="88">
        <v>27.55</v>
      </c>
      <c r="J80" s="88">
        <v>256.55</v>
      </c>
      <c r="K80" s="88">
        <v>38.67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0</v>
      </c>
      <c r="AD80">
        <v>33.83</v>
      </c>
      <c r="AE80">
        <v>76.37</v>
      </c>
      <c r="AF80">
        <v>0</v>
      </c>
      <c r="AG80">
        <v>0</v>
      </c>
      <c r="AH80">
        <v>25.04</v>
      </c>
      <c r="AI80">
        <v>24.89</v>
      </c>
      <c r="AJ80">
        <v>49.79</v>
      </c>
      <c r="AK80">
        <v>0</v>
      </c>
      <c r="AL80">
        <v>0</v>
      </c>
      <c r="AM80">
        <v>0</v>
      </c>
      <c r="AN80">
        <v>12.08</v>
      </c>
      <c r="AO80">
        <v>14.5</v>
      </c>
      <c r="AP80">
        <v>0</v>
      </c>
      <c r="AQ80">
        <v>0</v>
      </c>
      <c r="AR80">
        <v>29.77</v>
      </c>
      <c r="AS80">
        <v>0.57999999999999996</v>
      </c>
      <c r="AT80">
        <v>0.97</v>
      </c>
      <c r="AU80">
        <v>0.97</v>
      </c>
      <c r="AV80">
        <v>0.59</v>
      </c>
      <c r="AW80">
        <v>0</v>
      </c>
      <c r="AX80">
        <v>0</v>
      </c>
      <c r="AY80">
        <v>38.67</v>
      </c>
      <c r="AZ80">
        <v>96.67</v>
      </c>
      <c r="BA80">
        <v>58</v>
      </c>
      <c r="BB80">
        <v>4.62</v>
      </c>
      <c r="BC80">
        <v>96.67</v>
      </c>
      <c r="BD80">
        <v>0.59</v>
      </c>
      <c r="BE80">
        <v>0.13</v>
      </c>
      <c r="BF80">
        <v>0</v>
      </c>
      <c r="BG80">
        <v>0</v>
      </c>
    </row>
    <row r="81" spans="7:59">
      <c r="G81" t="s">
        <v>123</v>
      </c>
      <c r="H81" s="115">
        <v>245.52000000000004</v>
      </c>
      <c r="I81" s="88">
        <v>27.55</v>
      </c>
      <c r="J81" s="88">
        <v>256.55</v>
      </c>
      <c r="K81" s="88">
        <v>38.67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0</v>
      </c>
      <c r="AD81">
        <v>33.83</v>
      </c>
      <c r="AE81">
        <v>76.37</v>
      </c>
      <c r="AF81">
        <v>0</v>
      </c>
      <c r="AG81">
        <v>0</v>
      </c>
      <c r="AH81">
        <v>25.04</v>
      </c>
      <c r="AI81">
        <v>24.89</v>
      </c>
      <c r="AJ81">
        <v>49.79</v>
      </c>
      <c r="AK81">
        <v>0</v>
      </c>
      <c r="AL81">
        <v>0</v>
      </c>
      <c r="AM81">
        <v>0</v>
      </c>
      <c r="AN81">
        <v>12.08</v>
      </c>
      <c r="AO81">
        <v>14.5</v>
      </c>
      <c r="AP81">
        <v>0</v>
      </c>
      <c r="AQ81">
        <v>0</v>
      </c>
      <c r="AR81">
        <v>29.77</v>
      </c>
      <c r="AS81">
        <v>0.57999999999999996</v>
      </c>
      <c r="AT81">
        <v>0.97</v>
      </c>
      <c r="AU81">
        <v>0.97</v>
      </c>
      <c r="AV81">
        <v>0.59</v>
      </c>
      <c r="AW81">
        <v>0</v>
      </c>
      <c r="AX81">
        <v>0</v>
      </c>
      <c r="AY81">
        <v>38.67</v>
      </c>
      <c r="AZ81">
        <v>96.67</v>
      </c>
      <c r="BA81">
        <v>58</v>
      </c>
      <c r="BB81">
        <v>4.62</v>
      </c>
      <c r="BC81">
        <v>96.67</v>
      </c>
      <c r="BD81">
        <v>0.59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245.52000000000004</v>
      </c>
      <c r="I82" s="88">
        <v>27.55</v>
      </c>
      <c r="J82" s="88">
        <v>256.55</v>
      </c>
      <c r="K82" s="88">
        <v>38.67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0</v>
      </c>
      <c r="AD82">
        <v>33.83</v>
      </c>
      <c r="AE82">
        <v>76.37</v>
      </c>
      <c r="AF82">
        <v>0</v>
      </c>
      <c r="AG82">
        <v>0</v>
      </c>
      <c r="AH82">
        <v>25.04</v>
      </c>
      <c r="AI82">
        <v>24.89</v>
      </c>
      <c r="AJ82">
        <v>49.79</v>
      </c>
      <c r="AK82">
        <v>0</v>
      </c>
      <c r="AL82">
        <v>0</v>
      </c>
      <c r="AM82">
        <v>0</v>
      </c>
      <c r="AN82">
        <v>12.08</v>
      </c>
      <c r="AO82">
        <v>14.5</v>
      </c>
      <c r="AP82">
        <v>0</v>
      </c>
      <c r="AQ82">
        <v>0</v>
      </c>
      <c r="AR82">
        <v>29.77</v>
      </c>
      <c r="AS82">
        <v>0.57999999999999996</v>
      </c>
      <c r="AT82">
        <v>0.97</v>
      </c>
      <c r="AU82">
        <v>0.97</v>
      </c>
      <c r="AV82">
        <v>0.59</v>
      </c>
      <c r="AW82">
        <v>0</v>
      </c>
      <c r="AX82">
        <v>0</v>
      </c>
      <c r="AY82">
        <v>38.67</v>
      </c>
      <c r="AZ82">
        <v>96.67</v>
      </c>
      <c r="BA82">
        <v>58</v>
      </c>
      <c r="BB82">
        <v>4.62</v>
      </c>
      <c r="BC82">
        <v>96.67</v>
      </c>
      <c r="BD82">
        <v>0.59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245.43000000000004</v>
      </c>
      <c r="I83" s="88">
        <v>27.55</v>
      </c>
      <c r="J83" s="88">
        <v>256.64999999999998</v>
      </c>
      <c r="K83" s="88">
        <v>38.67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0</v>
      </c>
      <c r="AD83">
        <v>33.83</v>
      </c>
      <c r="AE83">
        <v>76.37</v>
      </c>
      <c r="AF83">
        <v>0</v>
      </c>
      <c r="AG83">
        <v>0</v>
      </c>
      <c r="AH83">
        <v>25.04</v>
      </c>
      <c r="AI83">
        <v>24.89</v>
      </c>
      <c r="AJ83">
        <v>49.79</v>
      </c>
      <c r="AK83">
        <v>0</v>
      </c>
      <c r="AL83">
        <v>0</v>
      </c>
      <c r="AM83">
        <v>0</v>
      </c>
      <c r="AN83">
        <v>12.08</v>
      </c>
      <c r="AO83">
        <v>14.5</v>
      </c>
      <c r="AP83">
        <v>0</v>
      </c>
      <c r="AQ83">
        <v>0</v>
      </c>
      <c r="AR83">
        <v>29.77</v>
      </c>
      <c r="AS83">
        <v>0.57999999999999996</v>
      </c>
      <c r="AT83">
        <v>0.97</v>
      </c>
      <c r="AU83">
        <v>0.93</v>
      </c>
      <c r="AV83">
        <v>0.59</v>
      </c>
      <c r="AW83">
        <v>0</v>
      </c>
      <c r="AX83">
        <v>0</v>
      </c>
      <c r="AY83">
        <v>38.67</v>
      </c>
      <c r="AZ83">
        <v>96.67</v>
      </c>
      <c r="BA83">
        <v>58</v>
      </c>
      <c r="BB83">
        <v>4.72</v>
      </c>
      <c r="BC83">
        <v>96.67</v>
      </c>
      <c r="BD83">
        <v>0.59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245.43000000000004</v>
      </c>
      <c r="I84" s="88">
        <v>27.55</v>
      </c>
      <c r="J84" s="88">
        <v>256.64999999999998</v>
      </c>
      <c r="K84" s="88">
        <v>38.67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0</v>
      </c>
      <c r="AD84">
        <v>33.83</v>
      </c>
      <c r="AE84">
        <v>76.37</v>
      </c>
      <c r="AF84">
        <v>0</v>
      </c>
      <c r="AG84">
        <v>0</v>
      </c>
      <c r="AH84">
        <v>25.04</v>
      </c>
      <c r="AI84">
        <v>24.89</v>
      </c>
      <c r="AJ84">
        <v>49.79</v>
      </c>
      <c r="AK84">
        <v>0</v>
      </c>
      <c r="AL84">
        <v>0</v>
      </c>
      <c r="AM84">
        <v>0</v>
      </c>
      <c r="AN84">
        <v>12.08</v>
      </c>
      <c r="AO84">
        <v>14.5</v>
      </c>
      <c r="AP84">
        <v>0</v>
      </c>
      <c r="AQ84">
        <v>0</v>
      </c>
      <c r="AR84">
        <v>29.77</v>
      </c>
      <c r="AS84">
        <v>0.57999999999999996</v>
      </c>
      <c r="AT84">
        <v>0.97</v>
      </c>
      <c r="AU84">
        <v>0.93</v>
      </c>
      <c r="AV84">
        <v>0.59</v>
      </c>
      <c r="AW84">
        <v>0</v>
      </c>
      <c r="AX84">
        <v>0</v>
      </c>
      <c r="AY84">
        <v>38.67</v>
      </c>
      <c r="AZ84">
        <v>96.67</v>
      </c>
      <c r="BA84">
        <v>58</v>
      </c>
      <c r="BB84">
        <v>4.72</v>
      </c>
      <c r="BC84">
        <v>96.67</v>
      </c>
      <c r="BD84">
        <v>0.59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245.43000000000004</v>
      </c>
      <c r="I85" s="88">
        <v>27.55</v>
      </c>
      <c r="J85" s="88">
        <v>256.64999999999998</v>
      </c>
      <c r="K85" s="88">
        <v>38.67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0</v>
      </c>
      <c r="AD85">
        <v>33.83</v>
      </c>
      <c r="AE85">
        <v>76.37</v>
      </c>
      <c r="AF85">
        <v>0</v>
      </c>
      <c r="AG85">
        <v>0</v>
      </c>
      <c r="AH85">
        <v>25.04</v>
      </c>
      <c r="AI85">
        <v>24.89</v>
      </c>
      <c r="AJ85">
        <v>49.79</v>
      </c>
      <c r="AK85">
        <v>0</v>
      </c>
      <c r="AL85">
        <v>0</v>
      </c>
      <c r="AM85">
        <v>0</v>
      </c>
      <c r="AN85">
        <v>12.08</v>
      </c>
      <c r="AO85">
        <v>14.5</v>
      </c>
      <c r="AP85">
        <v>0</v>
      </c>
      <c r="AQ85">
        <v>0</v>
      </c>
      <c r="AR85">
        <v>29.77</v>
      </c>
      <c r="AS85">
        <v>0.57999999999999996</v>
      </c>
      <c r="AT85">
        <v>0.97</v>
      </c>
      <c r="AU85">
        <v>0.93</v>
      </c>
      <c r="AV85">
        <v>0.59</v>
      </c>
      <c r="AW85">
        <v>0</v>
      </c>
      <c r="AX85">
        <v>0</v>
      </c>
      <c r="AY85">
        <v>38.67</v>
      </c>
      <c r="AZ85">
        <v>96.67</v>
      </c>
      <c r="BA85">
        <v>58</v>
      </c>
      <c r="BB85">
        <v>4.72</v>
      </c>
      <c r="BC85">
        <v>96.67</v>
      </c>
      <c r="BD85">
        <v>0.59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245.43000000000004</v>
      </c>
      <c r="I86" s="88">
        <v>27.55</v>
      </c>
      <c r="J86" s="88">
        <v>256.64999999999998</v>
      </c>
      <c r="K86" s="88">
        <v>38.67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0</v>
      </c>
      <c r="AD86">
        <v>33.83</v>
      </c>
      <c r="AE86">
        <v>76.37</v>
      </c>
      <c r="AF86">
        <v>0</v>
      </c>
      <c r="AG86">
        <v>0</v>
      </c>
      <c r="AH86">
        <v>25.04</v>
      </c>
      <c r="AI86">
        <v>24.89</v>
      </c>
      <c r="AJ86">
        <v>49.79</v>
      </c>
      <c r="AK86">
        <v>0</v>
      </c>
      <c r="AL86">
        <v>0</v>
      </c>
      <c r="AM86">
        <v>0</v>
      </c>
      <c r="AN86">
        <v>12.08</v>
      </c>
      <c r="AO86">
        <v>14.5</v>
      </c>
      <c r="AP86">
        <v>0</v>
      </c>
      <c r="AQ86">
        <v>0</v>
      </c>
      <c r="AR86">
        <v>29.77</v>
      </c>
      <c r="AS86">
        <v>0.57999999999999996</v>
      </c>
      <c r="AT86">
        <v>0.97</v>
      </c>
      <c r="AU86">
        <v>0.93</v>
      </c>
      <c r="AV86">
        <v>0.59</v>
      </c>
      <c r="AW86">
        <v>0</v>
      </c>
      <c r="AX86">
        <v>0</v>
      </c>
      <c r="AY86">
        <v>38.67</v>
      </c>
      <c r="AZ86">
        <v>96.67</v>
      </c>
      <c r="BA86">
        <v>58</v>
      </c>
      <c r="BB86">
        <v>4.72</v>
      </c>
      <c r="BC86">
        <v>96.67</v>
      </c>
      <c r="BD86">
        <v>0.59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335.66000000000008</v>
      </c>
      <c r="I87" s="88">
        <v>42.05</v>
      </c>
      <c r="J87" s="88">
        <v>256.74</v>
      </c>
      <c r="K87" s="88">
        <v>29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0</v>
      </c>
      <c r="AD87">
        <v>33.83</v>
      </c>
      <c r="AE87">
        <v>76.37</v>
      </c>
      <c r="AF87">
        <v>80.239999999999995</v>
      </c>
      <c r="AG87">
        <v>0</v>
      </c>
      <c r="AH87">
        <v>25.04</v>
      </c>
      <c r="AI87">
        <v>24.89</v>
      </c>
      <c r="AJ87">
        <v>49.79</v>
      </c>
      <c r="AK87">
        <v>13.85</v>
      </c>
      <c r="AL87">
        <v>0</v>
      </c>
      <c r="AM87">
        <v>0</v>
      </c>
      <c r="AN87">
        <v>12.08</v>
      </c>
      <c r="AO87">
        <v>14.5</v>
      </c>
      <c r="AP87">
        <v>14.5</v>
      </c>
      <c r="AQ87">
        <v>0</v>
      </c>
      <c r="AR87">
        <v>25.91</v>
      </c>
      <c r="AS87">
        <v>0.57999999999999996</v>
      </c>
      <c r="AT87">
        <v>0.97</v>
      </c>
      <c r="AU87">
        <v>0.93</v>
      </c>
      <c r="AV87">
        <v>0.59</v>
      </c>
      <c r="AW87">
        <v>0</v>
      </c>
      <c r="AX87">
        <v>0</v>
      </c>
      <c r="AY87">
        <v>29</v>
      </c>
      <c r="AZ87">
        <v>96.67</v>
      </c>
      <c r="BA87">
        <v>58</v>
      </c>
      <c r="BB87">
        <v>4.8099999999999996</v>
      </c>
      <c r="BC87">
        <v>96.67</v>
      </c>
      <c r="BD87">
        <v>0.59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335.66000000000008</v>
      </c>
      <c r="I88" s="88">
        <v>42.05</v>
      </c>
      <c r="J88" s="88">
        <v>256.74</v>
      </c>
      <c r="K88" s="88">
        <v>29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0</v>
      </c>
      <c r="AD88">
        <v>33.83</v>
      </c>
      <c r="AE88">
        <v>76.37</v>
      </c>
      <c r="AF88">
        <v>80.239999999999995</v>
      </c>
      <c r="AG88">
        <v>0</v>
      </c>
      <c r="AH88">
        <v>25.04</v>
      </c>
      <c r="AI88">
        <v>24.89</v>
      </c>
      <c r="AJ88">
        <v>49.79</v>
      </c>
      <c r="AK88">
        <v>13.85</v>
      </c>
      <c r="AL88">
        <v>0</v>
      </c>
      <c r="AM88">
        <v>0</v>
      </c>
      <c r="AN88">
        <v>12.08</v>
      </c>
      <c r="AO88">
        <v>14.5</v>
      </c>
      <c r="AP88">
        <v>14.5</v>
      </c>
      <c r="AQ88">
        <v>0</v>
      </c>
      <c r="AR88">
        <v>25.91</v>
      </c>
      <c r="AS88">
        <v>0.57999999999999996</v>
      </c>
      <c r="AT88">
        <v>0.97</v>
      </c>
      <c r="AU88">
        <v>0.93</v>
      </c>
      <c r="AV88">
        <v>0.59</v>
      </c>
      <c r="AW88">
        <v>0</v>
      </c>
      <c r="AX88">
        <v>0</v>
      </c>
      <c r="AY88">
        <v>29</v>
      </c>
      <c r="AZ88">
        <v>96.67</v>
      </c>
      <c r="BA88">
        <v>58</v>
      </c>
      <c r="BB88">
        <v>4.8099999999999996</v>
      </c>
      <c r="BC88">
        <v>96.67</v>
      </c>
      <c r="BD88">
        <v>0.59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577.34</v>
      </c>
      <c r="I89" s="88">
        <v>42.05</v>
      </c>
      <c r="J89" s="88">
        <v>256.74</v>
      </c>
      <c r="K89" s="88">
        <v>29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0</v>
      </c>
      <c r="AD89">
        <v>33.83</v>
      </c>
      <c r="AE89">
        <v>76.37</v>
      </c>
      <c r="AF89">
        <v>80.239999999999995</v>
      </c>
      <c r="AG89">
        <v>241.68</v>
      </c>
      <c r="AH89">
        <v>25.04</v>
      </c>
      <c r="AI89">
        <v>24.89</v>
      </c>
      <c r="AJ89">
        <v>49.79</v>
      </c>
      <c r="AK89">
        <v>13.85</v>
      </c>
      <c r="AL89">
        <v>0</v>
      </c>
      <c r="AM89">
        <v>0</v>
      </c>
      <c r="AN89">
        <v>12.08</v>
      </c>
      <c r="AO89">
        <v>14.5</v>
      </c>
      <c r="AP89">
        <v>14.5</v>
      </c>
      <c r="AQ89">
        <v>0</v>
      </c>
      <c r="AR89">
        <v>25.91</v>
      </c>
      <c r="AS89">
        <v>0.57999999999999996</v>
      </c>
      <c r="AT89">
        <v>0.97</v>
      </c>
      <c r="AU89">
        <v>0.93</v>
      </c>
      <c r="AV89">
        <v>0.59</v>
      </c>
      <c r="AW89">
        <v>0</v>
      </c>
      <c r="AX89">
        <v>0</v>
      </c>
      <c r="AY89">
        <v>29</v>
      </c>
      <c r="AZ89">
        <v>96.67</v>
      </c>
      <c r="BA89">
        <v>58</v>
      </c>
      <c r="BB89">
        <v>4.8099999999999996</v>
      </c>
      <c r="BC89">
        <v>96.67</v>
      </c>
      <c r="BD89">
        <v>0.59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577.34</v>
      </c>
      <c r="I90" s="88">
        <v>42.05</v>
      </c>
      <c r="J90" s="88">
        <v>256.74</v>
      </c>
      <c r="K90" s="88">
        <v>29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0</v>
      </c>
      <c r="AD90">
        <v>33.83</v>
      </c>
      <c r="AE90">
        <v>76.37</v>
      </c>
      <c r="AF90">
        <v>80.239999999999995</v>
      </c>
      <c r="AG90">
        <v>241.68</v>
      </c>
      <c r="AH90">
        <v>25.04</v>
      </c>
      <c r="AI90">
        <v>24.89</v>
      </c>
      <c r="AJ90">
        <v>49.79</v>
      </c>
      <c r="AK90">
        <v>13.85</v>
      </c>
      <c r="AL90">
        <v>0</v>
      </c>
      <c r="AM90">
        <v>0</v>
      </c>
      <c r="AN90">
        <v>12.08</v>
      </c>
      <c r="AO90">
        <v>14.5</v>
      </c>
      <c r="AP90">
        <v>14.5</v>
      </c>
      <c r="AQ90">
        <v>0</v>
      </c>
      <c r="AR90">
        <v>25.91</v>
      </c>
      <c r="AS90">
        <v>0.57999999999999996</v>
      </c>
      <c r="AT90">
        <v>0.97</v>
      </c>
      <c r="AU90">
        <v>0.93</v>
      </c>
      <c r="AV90">
        <v>0.59</v>
      </c>
      <c r="AW90">
        <v>0</v>
      </c>
      <c r="AX90">
        <v>0</v>
      </c>
      <c r="AY90">
        <v>29</v>
      </c>
      <c r="AZ90">
        <v>96.67</v>
      </c>
      <c r="BA90">
        <v>58</v>
      </c>
      <c r="BB90">
        <v>4.8099999999999996</v>
      </c>
      <c r="BC90">
        <v>96.67</v>
      </c>
      <c r="BD90">
        <v>0.59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849.22</v>
      </c>
      <c r="I91" s="88">
        <v>84.35</v>
      </c>
      <c r="J91" s="88">
        <v>256.83</v>
      </c>
      <c r="K91" s="88">
        <v>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54.38</v>
      </c>
      <c r="AC91">
        <v>72.5</v>
      </c>
      <c r="AD91">
        <v>33.83</v>
      </c>
      <c r="AE91">
        <v>76.37</v>
      </c>
      <c r="AF91">
        <v>80.239999999999995</v>
      </c>
      <c r="AG91">
        <v>386.68</v>
      </c>
      <c r="AH91">
        <v>25.04</v>
      </c>
      <c r="AI91">
        <v>24.89</v>
      </c>
      <c r="AJ91">
        <v>49.79</v>
      </c>
      <c r="AK91">
        <v>13.85</v>
      </c>
      <c r="AL91">
        <v>0</v>
      </c>
      <c r="AM91">
        <v>18.13</v>
      </c>
      <c r="AN91">
        <v>12.08</v>
      </c>
      <c r="AO91">
        <v>14.5</v>
      </c>
      <c r="AP91">
        <v>14.5</v>
      </c>
      <c r="AQ91">
        <v>24.17</v>
      </c>
      <c r="AR91">
        <v>25.91</v>
      </c>
      <c r="AS91">
        <v>0.57999999999999996</v>
      </c>
      <c r="AT91">
        <v>0.97</v>
      </c>
      <c r="AU91">
        <v>0.93</v>
      </c>
      <c r="AV91">
        <v>0.59</v>
      </c>
      <c r="AW91">
        <v>0</v>
      </c>
      <c r="AX91">
        <v>0</v>
      </c>
      <c r="AY91">
        <v>29</v>
      </c>
      <c r="AZ91">
        <v>96.67</v>
      </c>
      <c r="BA91">
        <v>58</v>
      </c>
      <c r="BB91">
        <v>4.9000000000000004</v>
      </c>
      <c r="BC91">
        <v>96.67</v>
      </c>
      <c r="BD91">
        <v>0.59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849.22</v>
      </c>
      <c r="I92" s="88">
        <v>84.35</v>
      </c>
      <c r="J92" s="88">
        <v>256.83</v>
      </c>
      <c r="K92" s="88">
        <v>29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54.38</v>
      </c>
      <c r="AC92">
        <v>72.5</v>
      </c>
      <c r="AD92">
        <v>33.83</v>
      </c>
      <c r="AE92">
        <v>76.37</v>
      </c>
      <c r="AF92">
        <v>80.239999999999995</v>
      </c>
      <c r="AG92">
        <v>386.68</v>
      </c>
      <c r="AH92">
        <v>25.04</v>
      </c>
      <c r="AI92">
        <v>24.89</v>
      </c>
      <c r="AJ92">
        <v>49.79</v>
      </c>
      <c r="AK92">
        <v>13.85</v>
      </c>
      <c r="AL92">
        <v>0</v>
      </c>
      <c r="AM92">
        <v>18.13</v>
      </c>
      <c r="AN92">
        <v>12.08</v>
      </c>
      <c r="AO92">
        <v>14.5</v>
      </c>
      <c r="AP92">
        <v>14.5</v>
      </c>
      <c r="AQ92">
        <v>24.17</v>
      </c>
      <c r="AR92">
        <v>25.91</v>
      </c>
      <c r="AS92">
        <v>0.57999999999999996</v>
      </c>
      <c r="AT92">
        <v>0.97</v>
      </c>
      <c r="AU92">
        <v>0.93</v>
      </c>
      <c r="AV92">
        <v>0.59</v>
      </c>
      <c r="AW92">
        <v>0</v>
      </c>
      <c r="AX92">
        <v>0</v>
      </c>
      <c r="AY92">
        <v>29</v>
      </c>
      <c r="AZ92">
        <v>96.67</v>
      </c>
      <c r="BA92">
        <v>58</v>
      </c>
      <c r="BB92">
        <v>4.9000000000000004</v>
      </c>
      <c r="BC92">
        <v>96.67</v>
      </c>
      <c r="BD92">
        <v>0.59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849.22</v>
      </c>
      <c r="I93" s="88">
        <v>84.35</v>
      </c>
      <c r="J93" s="88">
        <v>256.83</v>
      </c>
      <c r="K93" s="88">
        <v>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54.38</v>
      </c>
      <c r="AC93">
        <v>72.5</v>
      </c>
      <c r="AD93">
        <v>33.83</v>
      </c>
      <c r="AE93">
        <v>76.37</v>
      </c>
      <c r="AF93">
        <v>80.239999999999995</v>
      </c>
      <c r="AG93">
        <v>386.68</v>
      </c>
      <c r="AH93">
        <v>25.04</v>
      </c>
      <c r="AI93">
        <v>24.89</v>
      </c>
      <c r="AJ93">
        <v>49.79</v>
      </c>
      <c r="AK93">
        <v>13.85</v>
      </c>
      <c r="AL93">
        <v>0</v>
      </c>
      <c r="AM93">
        <v>18.13</v>
      </c>
      <c r="AN93">
        <v>12.08</v>
      </c>
      <c r="AO93">
        <v>14.5</v>
      </c>
      <c r="AP93">
        <v>14.5</v>
      </c>
      <c r="AQ93">
        <v>24.17</v>
      </c>
      <c r="AR93">
        <v>25.91</v>
      </c>
      <c r="AS93">
        <v>0.57999999999999996</v>
      </c>
      <c r="AT93">
        <v>0.97</v>
      </c>
      <c r="AU93">
        <v>0.93</v>
      </c>
      <c r="AV93">
        <v>0.59</v>
      </c>
      <c r="AW93">
        <v>0</v>
      </c>
      <c r="AX93">
        <v>0</v>
      </c>
      <c r="AY93">
        <v>29</v>
      </c>
      <c r="AZ93">
        <v>96.67</v>
      </c>
      <c r="BA93">
        <v>58</v>
      </c>
      <c r="BB93">
        <v>4.9000000000000004</v>
      </c>
      <c r="BC93">
        <v>96.67</v>
      </c>
      <c r="BD93">
        <v>0.59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849.22</v>
      </c>
      <c r="I94" s="88">
        <v>84.35</v>
      </c>
      <c r="J94" s="88">
        <v>256.83</v>
      </c>
      <c r="K94" s="88">
        <v>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54.38</v>
      </c>
      <c r="AC94">
        <v>72.5</v>
      </c>
      <c r="AD94">
        <v>33.83</v>
      </c>
      <c r="AE94">
        <v>76.37</v>
      </c>
      <c r="AF94">
        <v>80.239999999999995</v>
      </c>
      <c r="AG94">
        <v>386.68</v>
      </c>
      <c r="AH94">
        <v>25.04</v>
      </c>
      <c r="AI94">
        <v>24.89</v>
      </c>
      <c r="AJ94">
        <v>49.79</v>
      </c>
      <c r="AK94">
        <v>13.85</v>
      </c>
      <c r="AL94">
        <v>0</v>
      </c>
      <c r="AM94">
        <v>18.13</v>
      </c>
      <c r="AN94">
        <v>12.08</v>
      </c>
      <c r="AO94">
        <v>14.5</v>
      </c>
      <c r="AP94">
        <v>14.5</v>
      </c>
      <c r="AQ94">
        <v>24.17</v>
      </c>
      <c r="AR94">
        <v>25.91</v>
      </c>
      <c r="AS94">
        <v>0.57999999999999996</v>
      </c>
      <c r="AT94">
        <v>0.97</v>
      </c>
      <c r="AU94">
        <v>0.93</v>
      </c>
      <c r="AV94">
        <v>0.59</v>
      </c>
      <c r="AW94">
        <v>0</v>
      </c>
      <c r="AX94">
        <v>0</v>
      </c>
      <c r="AY94">
        <v>29</v>
      </c>
      <c r="AZ94">
        <v>96.67</v>
      </c>
      <c r="BA94">
        <v>58</v>
      </c>
      <c r="BB94">
        <v>4.9000000000000004</v>
      </c>
      <c r="BC94">
        <v>96.67</v>
      </c>
      <c r="BD94">
        <v>0.59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945.89</v>
      </c>
      <c r="I95" s="88">
        <v>84.17</v>
      </c>
      <c r="J95" s="88">
        <v>256.83</v>
      </c>
      <c r="K95" s="88">
        <v>29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54.38</v>
      </c>
      <c r="AC95">
        <v>72.5</v>
      </c>
      <c r="AD95">
        <v>33.83</v>
      </c>
      <c r="AE95">
        <v>76.37</v>
      </c>
      <c r="AF95">
        <v>80.239999999999995</v>
      </c>
      <c r="AG95">
        <v>483.35</v>
      </c>
      <c r="AH95">
        <v>25.04</v>
      </c>
      <c r="AI95">
        <v>24.89</v>
      </c>
      <c r="AJ95">
        <v>49.79</v>
      </c>
      <c r="AK95">
        <v>13.85</v>
      </c>
      <c r="AL95">
        <v>0</v>
      </c>
      <c r="AM95">
        <v>18.13</v>
      </c>
      <c r="AN95">
        <v>12.08</v>
      </c>
      <c r="AO95">
        <v>14.5</v>
      </c>
      <c r="AP95">
        <v>14.5</v>
      </c>
      <c r="AQ95">
        <v>24.17</v>
      </c>
      <c r="AR95">
        <v>25.91</v>
      </c>
      <c r="AS95">
        <v>0.57999999999999996</v>
      </c>
      <c r="AT95">
        <v>0.97</v>
      </c>
      <c r="AU95">
        <v>0.93</v>
      </c>
      <c r="AV95">
        <v>0.59</v>
      </c>
      <c r="AW95">
        <v>0</v>
      </c>
      <c r="AX95">
        <v>0</v>
      </c>
      <c r="AY95">
        <v>29</v>
      </c>
      <c r="AZ95">
        <v>96.67</v>
      </c>
      <c r="BA95">
        <v>58</v>
      </c>
      <c r="BB95">
        <v>4.9000000000000004</v>
      </c>
      <c r="BC95">
        <v>96.67</v>
      </c>
      <c r="BD95">
        <v>0.59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945.89</v>
      </c>
      <c r="I96" s="88">
        <v>84.17</v>
      </c>
      <c r="J96" s="88">
        <v>256.83</v>
      </c>
      <c r="K96" s="88">
        <v>29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54.38</v>
      </c>
      <c r="AC96">
        <v>72.5</v>
      </c>
      <c r="AD96">
        <v>33.83</v>
      </c>
      <c r="AE96">
        <v>76.37</v>
      </c>
      <c r="AF96">
        <v>80.239999999999995</v>
      </c>
      <c r="AG96">
        <v>483.35</v>
      </c>
      <c r="AH96">
        <v>25.04</v>
      </c>
      <c r="AI96">
        <v>24.89</v>
      </c>
      <c r="AJ96">
        <v>49.79</v>
      </c>
      <c r="AK96">
        <v>13.85</v>
      </c>
      <c r="AL96">
        <v>0</v>
      </c>
      <c r="AM96">
        <v>18.13</v>
      </c>
      <c r="AN96">
        <v>12.08</v>
      </c>
      <c r="AO96">
        <v>14.5</v>
      </c>
      <c r="AP96">
        <v>14.5</v>
      </c>
      <c r="AQ96">
        <v>24.17</v>
      </c>
      <c r="AR96">
        <v>25.91</v>
      </c>
      <c r="AS96">
        <v>0.57999999999999996</v>
      </c>
      <c r="AT96">
        <v>0.97</v>
      </c>
      <c r="AU96">
        <v>0.93</v>
      </c>
      <c r="AV96">
        <v>0.59</v>
      </c>
      <c r="AW96">
        <v>0</v>
      </c>
      <c r="AX96">
        <v>0</v>
      </c>
      <c r="AY96">
        <v>29</v>
      </c>
      <c r="AZ96">
        <v>96.67</v>
      </c>
      <c r="BA96">
        <v>58</v>
      </c>
      <c r="BB96">
        <v>4.9000000000000004</v>
      </c>
      <c r="BC96">
        <v>96.67</v>
      </c>
      <c r="BD96">
        <v>0.59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945.89</v>
      </c>
      <c r="I97" s="88">
        <v>84.17</v>
      </c>
      <c r="J97" s="88">
        <v>256.83</v>
      </c>
      <c r="K97" s="88">
        <v>29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54.38</v>
      </c>
      <c r="AC97">
        <v>72.5</v>
      </c>
      <c r="AD97">
        <v>33.83</v>
      </c>
      <c r="AE97">
        <v>76.37</v>
      </c>
      <c r="AF97">
        <v>80.239999999999995</v>
      </c>
      <c r="AG97">
        <v>483.35</v>
      </c>
      <c r="AH97">
        <v>25.04</v>
      </c>
      <c r="AI97">
        <v>24.89</v>
      </c>
      <c r="AJ97">
        <v>49.79</v>
      </c>
      <c r="AK97">
        <v>13.85</v>
      </c>
      <c r="AL97">
        <v>0</v>
      </c>
      <c r="AM97">
        <v>18.13</v>
      </c>
      <c r="AN97">
        <v>12.08</v>
      </c>
      <c r="AO97">
        <v>14.5</v>
      </c>
      <c r="AP97">
        <v>14.5</v>
      </c>
      <c r="AQ97">
        <v>24.17</v>
      </c>
      <c r="AR97">
        <v>25.91</v>
      </c>
      <c r="AS97">
        <v>0.57999999999999996</v>
      </c>
      <c r="AT97">
        <v>0.97</v>
      </c>
      <c r="AU97">
        <v>0.93</v>
      </c>
      <c r="AV97">
        <v>0.59</v>
      </c>
      <c r="AW97">
        <v>0</v>
      </c>
      <c r="AX97">
        <v>0</v>
      </c>
      <c r="AY97">
        <v>29</v>
      </c>
      <c r="AZ97">
        <v>96.67</v>
      </c>
      <c r="BA97">
        <v>58</v>
      </c>
      <c r="BB97">
        <v>4.9000000000000004</v>
      </c>
      <c r="BC97">
        <v>96.67</v>
      </c>
      <c r="BD97">
        <v>0.59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945.89</v>
      </c>
      <c r="I98" s="88">
        <v>84.17</v>
      </c>
      <c r="J98" s="88">
        <v>256.83</v>
      </c>
      <c r="K98" s="88">
        <v>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54.38</v>
      </c>
      <c r="AC98">
        <v>72.5</v>
      </c>
      <c r="AD98">
        <v>33.83</v>
      </c>
      <c r="AE98">
        <v>76.37</v>
      </c>
      <c r="AF98">
        <v>80.239999999999995</v>
      </c>
      <c r="AG98">
        <v>483.35</v>
      </c>
      <c r="AH98">
        <v>25.04</v>
      </c>
      <c r="AI98">
        <v>24.89</v>
      </c>
      <c r="AJ98">
        <v>49.79</v>
      </c>
      <c r="AK98">
        <v>13.85</v>
      </c>
      <c r="AL98">
        <v>0</v>
      </c>
      <c r="AM98">
        <v>18.13</v>
      </c>
      <c r="AN98">
        <v>12.08</v>
      </c>
      <c r="AO98">
        <v>14.5</v>
      </c>
      <c r="AP98">
        <v>14.5</v>
      </c>
      <c r="AQ98">
        <v>24.17</v>
      </c>
      <c r="AR98">
        <v>25.91</v>
      </c>
      <c r="AS98">
        <v>0.57999999999999996</v>
      </c>
      <c r="AT98">
        <v>0.97</v>
      </c>
      <c r="AU98">
        <v>0.93</v>
      </c>
      <c r="AV98">
        <v>0.59</v>
      </c>
      <c r="AW98">
        <v>0</v>
      </c>
      <c r="AX98">
        <v>0</v>
      </c>
      <c r="AY98">
        <v>29</v>
      </c>
      <c r="AZ98">
        <v>96.67</v>
      </c>
      <c r="BA98">
        <v>58</v>
      </c>
      <c r="BB98">
        <v>4.9000000000000004</v>
      </c>
      <c r="BC98">
        <v>96.67</v>
      </c>
      <c r="BD98">
        <v>0.59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8.1883099999999978</v>
      </c>
      <c r="I99" s="111">
        <f t="shared" ref="I99:BU99" si="1">SUM(I3:I98)/4000</f>
        <v>1.4405275000000013</v>
      </c>
      <c r="J99" s="111">
        <f t="shared" si="1"/>
        <v>6.1544700000000043</v>
      </c>
      <c r="K99" s="111">
        <f t="shared" si="1"/>
        <v>0.58774000000000026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0.43504000000000037</v>
      </c>
      <c r="AC99">
        <f t="shared" si="1"/>
        <v>0.57999999999999996</v>
      </c>
      <c r="AD99">
        <f t="shared" si="1"/>
        <v>0.81191999999999898</v>
      </c>
      <c r="AE99">
        <f t="shared" si="1"/>
        <v>1.3804799999999997</v>
      </c>
      <c r="AF99">
        <f t="shared" si="1"/>
        <v>0.48143999999999998</v>
      </c>
      <c r="AG99">
        <f t="shared" si="1"/>
        <v>1.6675600000000004</v>
      </c>
      <c r="AH99">
        <f t="shared" si="1"/>
        <v>0.22535999999999989</v>
      </c>
      <c r="AI99">
        <f t="shared" si="1"/>
        <v>0.2240099999999999</v>
      </c>
      <c r="AJ99">
        <f t="shared" si="1"/>
        <v>1.1949599999999994</v>
      </c>
      <c r="AK99">
        <f t="shared" si="1"/>
        <v>7.0230000000000001E-2</v>
      </c>
      <c r="AL99">
        <f t="shared" si="1"/>
        <v>7.4730000000000005E-2</v>
      </c>
      <c r="AM99">
        <f t="shared" si="1"/>
        <v>0.14504</v>
      </c>
      <c r="AN99">
        <f t="shared" si="1"/>
        <v>0.28992000000000018</v>
      </c>
      <c r="AO99">
        <f t="shared" si="1"/>
        <v>0.34799999999999998</v>
      </c>
      <c r="AP99">
        <f t="shared" si="1"/>
        <v>0.1305</v>
      </c>
      <c r="AQ99">
        <f t="shared" si="1"/>
        <v>0.19335999999999995</v>
      </c>
      <c r="AR99">
        <f t="shared" si="1"/>
        <v>0.62891999999999959</v>
      </c>
      <c r="AS99">
        <f t="shared" si="1"/>
        <v>1.3469999999999973E-2</v>
      </c>
      <c r="AT99">
        <f t="shared" si="1"/>
        <v>2.3279999999999981E-2</v>
      </c>
      <c r="AU99">
        <f t="shared" si="1"/>
        <v>2.2800000000000015E-2</v>
      </c>
      <c r="AV99">
        <f t="shared" si="1"/>
        <v>1.4160000000000034E-2</v>
      </c>
      <c r="AW99">
        <f t="shared" si="1"/>
        <v>7.7599999999999961E-3</v>
      </c>
      <c r="AX99">
        <f t="shared" si="1"/>
        <v>0.23196000000000014</v>
      </c>
      <c r="AY99">
        <f t="shared" si="1"/>
        <v>0.34801999999999983</v>
      </c>
      <c r="AZ99">
        <f t="shared" si="1"/>
        <v>2.3200800000000013</v>
      </c>
      <c r="BA99">
        <f t="shared" si="1"/>
        <v>1.3919999999999999</v>
      </c>
      <c r="BB99">
        <f t="shared" si="1"/>
        <v>0.10815000000000001</v>
      </c>
      <c r="BC99">
        <f t="shared" si="1"/>
        <v>2.3200800000000013</v>
      </c>
      <c r="BD99">
        <f t="shared" si="1"/>
        <v>1.302000000000003E-2</v>
      </c>
      <c r="BE99">
        <f t="shared" si="1"/>
        <v>0.27673000000000009</v>
      </c>
      <c r="BF99">
        <f t="shared" si="1"/>
        <v>0.19331999999999999</v>
      </c>
      <c r="BG99">
        <f t="shared" si="1"/>
        <v>0.1185475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2022-06-01T06:31:20Z</dcterms:modified>
</cp:coreProperties>
</file>